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0418387A-949C-42F8-B63B-730B534DE31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LISTA DE CHEQUEO" sheetId="53" r:id="rId1"/>
    <sheet name="Instructivo" sheetId="51" r:id="rId2"/>
  </sheets>
  <definedNames>
    <definedName name="_xlnm._FilterDatabase" localSheetId="0" hidden="1">'LISTA DE CHEQUEO'!$A$5:$E$21</definedName>
    <definedName name="_xlnm.Print_Area" localSheetId="0">'LISTA DE CHEQUEO'!$A$1:$K$61</definedName>
  </definedNames>
  <calcPr calcId="191029"/>
  <customWorkbookViews>
    <customWorkbookView name="Filtro 1" guid="{1087F7C8-D78A-4A0B-A80F-9034783B096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53" l="1"/>
  <c r="E35" i="53"/>
  <c r="E34" i="53"/>
  <c r="C55" i="53"/>
  <c r="C54" i="53"/>
  <c r="C53" i="53"/>
  <c r="C52" i="53"/>
  <c r="K36" i="53"/>
  <c r="K35" i="53"/>
  <c r="K34" i="53"/>
  <c r="I36" i="53"/>
  <c r="I35" i="53"/>
  <c r="I34" i="53"/>
  <c r="G36" i="53"/>
  <c r="G35" i="53"/>
  <c r="G34" i="53"/>
  <c r="D44" i="53" l="1"/>
  <c r="D45" i="53"/>
  <c r="D43" i="53"/>
  <c r="K37" i="53"/>
  <c r="K38" i="53" s="1"/>
  <c r="D55" i="53" s="1"/>
  <c r="E37" i="53"/>
  <c r="I37" i="53"/>
  <c r="I38" i="53" s="1"/>
  <c r="D54" i="53" s="1"/>
  <c r="G37" i="53"/>
  <c r="G38" i="53" s="1"/>
  <c r="D53" i="53" s="1"/>
  <c r="E38" i="53" l="1"/>
  <c r="D52" i="53" s="1"/>
  <c r="D42" i="53"/>
  <c r="D46" i="53" s="1"/>
</calcChain>
</file>

<file path=xl/sharedStrings.xml><?xml version="1.0" encoding="utf-8"?>
<sst xmlns="http://schemas.openxmlformats.org/spreadsheetml/2006/main" count="125" uniqueCount="96">
  <si>
    <t>Criterios</t>
  </si>
  <si>
    <t>Estado</t>
  </si>
  <si>
    <t>Comentarios</t>
  </si>
  <si>
    <t>CUMPLE</t>
  </si>
  <si>
    <t>NO CUMPLE</t>
  </si>
  <si>
    <t>NO APLICA</t>
  </si>
  <si>
    <t>OBJETIVO:</t>
  </si>
  <si>
    <t>ALCANCE:</t>
  </si>
  <si>
    <t>Para el diligenciamiento correcto del formato tenga en cuenta lo siguiente:</t>
  </si>
  <si>
    <t>CUMPLE (C):</t>
  </si>
  <si>
    <t>NO CUMPLE (NC):</t>
  </si>
  <si>
    <t>NO APLICA (NA):</t>
  </si>
  <si>
    <t>Registre todos los comentarios pertinentes a lo encontrado al momento de la verificación y que contribuyan a describir el estado en que se encuentra el servicio. Deben ser claras y concisas.</t>
  </si>
  <si>
    <t>CONTROL DE CAMBIOS</t>
  </si>
  <si>
    <t>Versión</t>
  </si>
  <si>
    <t>Descripción del cambio</t>
  </si>
  <si>
    <t xml:space="preserve">Fecha de aprobación </t>
  </si>
  <si>
    <t>Elaboró</t>
  </si>
  <si>
    <t>Revisó</t>
  </si>
  <si>
    <t>Aprobó</t>
  </si>
  <si>
    <t>COMENTARIOS</t>
  </si>
  <si>
    <t>IPC</t>
  </si>
  <si>
    <t>PALMAS</t>
  </si>
  <si>
    <t>TOTAL</t>
  </si>
  <si>
    <t>PORCENTAJE DE CUMPLIMIENTO</t>
  </si>
  <si>
    <t>Total evaluados</t>
  </si>
  <si>
    <t>Proporción de cumplimiento global</t>
  </si>
  <si>
    <t>Cant</t>
  </si>
  <si>
    <t xml:space="preserve">CUMPLE </t>
  </si>
  <si>
    <t xml:space="preserve">NO CUMPLE </t>
  </si>
  <si>
    <t>SEDE</t>
  </si>
  <si>
    <t>%CUMPLIMIENTO</t>
  </si>
  <si>
    <t>CONSOLIDADO ESE X SEDE</t>
  </si>
  <si>
    <t>CAIMI</t>
  </si>
  <si>
    <r>
      <t xml:space="preserve">PROCESO: 
</t>
    </r>
    <r>
      <rPr>
        <sz val="7"/>
        <color indexed="8"/>
        <rFont val="Arial"/>
        <family val="2"/>
      </rPr>
      <t>GARANTÍA DE LA CALIDAD</t>
    </r>
  </si>
  <si>
    <r>
      <t xml:space="preserve">PROCESO:
</t>
    </r>
    <r>
      <rPr>
        <sz val="7"/>
        <color indexed="8"/>
        <rFont val="Arial"/>
        <family val="2"/>
      </rPr>
      <t>GARANTÍA DE LA CALIDAD</t>
    </r>
  </si>
  <si>
    <t>Aspecto</t>
  </si>
  <si>
    <t>N°</t>
  </si>
  <si>
    <t>CANAIMA</t>
  </si>
  <si>
    <t xml:space="preserve">CUMPLIMIENTO DISTRIBUIDO </t>
  </si>
  <si>
    <t>PÁGINA 2 de 2</t>
  </si>
  <si>
    <r>
      <t xml:space="preserve">Seleccionar </t>
    </r>
    <r>
      <rPr>
        <b/>
        <sz val="12"/>
        <color indexed="8"/>
        <rFont val="Arial"/>
        <family val="2"/>
      </rPr>
      <t>C</t>
    </r>
    <r>
      <rPr>
        <sz val="12"/>
        <color indexed="8"/>
        <rFont val="Arial"/>
        <family val="2"/>
      </rPr>
      <t xml:space="preserve"> en la casilla que corresponda "si cumple" , si al realizar la verificación se encuentran las condiciones de cumplimiento claras al momento de realizar la ronda del item evaluable .</t>
    </r>
  </si>
  <si>
    <r>
      <t xml:space="preserve">Seleccionar </t>
    </r>
    <r>
      <rPr>
        <b/>
        <sz val="12"/>
        <color indexed="8"/>
        <rFont val="Arial"/>
        <family val="2"/>
      </rPr>
      <t>NC</t>
    </r>
    <r>
      <rPr>
        <sz val="12"/>
        <color indexed="8"/>
        <rFont val="Arial"/>
        <family val="2"/>
      </rPr>
      <t xml:space="preserve"> en la casilla que corresponda, si al realizar la verificación no se encuentran las condiciones de cumplimiento claras al momento de realizar la ronda del item evaluable .</t>
    </r>
  </si>
  <si>
    <r>
      <t xml:space="preserve">Seleccionar </t>
    </r>
    <r>
      <rPr>
        <b/>
        <sz val="12"/>
        <color indexed="8"/>
        <rFont val="Arial"/>
        <family val="2"/>
      </rPr>
      <t>NA</t>
    </r>
    <r>
      <rPr>
        <sz val="12"/>
        <color indexed="8"/>
        <rFont val="Arial"/>
        <family val="2"/>
      </rPr>
      <t xml:space="preserve"> en la casilla que corresponda, si el item no puede ser aplicado en el servicio por no corresponder a su naturaleza  ni ser necesario contar con el por  motivos de la evaluacion integral</t>
    </r>
  </si>
  <si>
    <t>Elaboración del documento.</t>
  </si>
  <si>
    <t>Modificación del documento: Se Modifica el documento con el fin de obtener una mejora continua en el subproceso de "Seguridad del paciente". Los ajustes que se realizaron fueron los siguientes: 
- Ajustes estructurales 
- Actualización de la vigencia</t>
  </si>
  <si>
    <t>NOMBRE DEL AUDITOR</t>
  </si>
  <si>
    <t>PERIODO AUDITADO:</t>
  </si>
  <si>
    <t>NOMBRE DEL AUDITOR:</t>
  </si>
  <si>
    <t>Corresponde al espacio de tiempo indole de auditoria, pueden corresponder a un mes individual o conjunto de meses(bimestres, trimestres, semestres, etc.</t>
  </si>
  <si>
    <t>Corresponde al nombre del auditor que realizo la ronda de seguridad</t>
  </si>
  <si>
    <t xml:space="preserve">Nombre:  Juan Pablo Cano Rivillas
Contratista del area Garantia de la Calidad.
                                                                                                             Nombre: Paula Clareth Garnica Quintero 
Contratista del area de Planeacion
</t>
  </si>
  <si>
    <t>Nombre: Adriana Marcela Cañas
Cargo: Gerente</t>
  </si>
  <si>
    <t>Nombre: Guillermo Bonilla Escobar 
Lider Garantia de la calidad.</t>
  </si>
  <si>
    <t>GENERALIDADES</t>
  </si>
  <si>
    <t xml:space="preserve">La entrega y recibo de turno se realiza a la hora estipulada (7:00 am, 1:00 pm, 7:00 pm respectivamente). </t>
  </si>
  <si>
    <t xml:space="preserve">Esta presente todo el personal  que recibe y entrega turno (médicos, auxiliares de enfermería, enfermera Jefe). </t>
  </si>
  <si>
    <t>Se solicita a  los familiares que salgan de la habitación.</t>
  </si>
  <si>
    <t>El personal cumple con el protocolo de lavado de manos antes y durante la entrega de turno.</t>
  </si>
  <si>
    <t xml:space="preserve">Si  el paciente está dormido se despierta, si  tiene la cabeza  cubierta  descubrirla, para que las personas que reciben y entregan turno se den cuenta de las condiciones en que esta el paciente. </t>
  </si>
  <si>
    <t xml:space="preserve">En la entrega y recibo de turno se  identifica  al paciente por su nombre, no por el diagnóstico o número de cama. </t>
  </si>
  <si>
    <t xml:space="preserve">Realiza la verificación del estado de venopunción del paciente, liquidos, sondas, lesiones  del paciente,   identificación. </t>
  </si>
  <si>
    <t>Se brinda información sobre  la presentación del personal que ingresa al turno, derechos y deberes de los pacientes, barreras de seguridad respecto a los riesgos del paciente.</t>
  </si>
  <si>
    <t>En el proceso de entrega y recibo de turno se expone por parte de la enfermera la situación del paciente en cuanto a : Diagnóstico</t>
  </si>
  <si>
    <t>Riesgos</t>
  </si>
  <si>
    <t xml:space="preserve">Signos vitales </t>
  </si>
  <si>
    <t xml:space="preserve">Estado de conciencia </t>
  </si>
  <si>
    <t>Oxígeno que se está administrando,cantidad.</t>
  </si>
  <si>
    <t xml:space="preserve">Líquidos intravenosos administrados, tipo de soluciónes o mezclas y cantidad por hora.,balance de líquidos del turno, balance acumulado para los turnos de la noche. </t>
  </si>
  <si>
    <t xml:space="preserve">Diuresis espontánea o por sonda, cantidad y características. </t>
  </si>
  <si>
    <t>Inmovilizaciónes.</t>
  </si>
  <si>
    <t xml:space="preserve">Reporte de  Ayudas diagnósticas y/o terapéuticas realizadas o pendientes por realizar, Traslado pendiente, solicitud de ambulancia o no, información al familiar. </t>
  </si>
  <si>
    <t xml:space="preserve">Plan de manejo actual. </t>
  </si>
  <si>
    <t>Para las pacientes de ginecobtetricia, registre si tiene el recién nacido en alojamiento conjunto: sexo, vacunación,laboratorios, exámenes, procedimientos realizados y pendientes, si esta pendiente la salida, etc</t>
  </si>
  <si>
    <t xml:space="preserve">Para los pacientes con lesiones en la piel, registre el estado  y la evolución de la misma. ( Si se realizá o no curación) </t>
  </si>
  <si>
    <t xml:space="preserve">Para los gestantes registre semanas de gestación, fetocardía,actividad uterina, movimientos fetales, perdidas vaginales. </t>
  </si>
  <si>
    <t>Entregue el paciente limpio y la unidad en orden.</t>
  </si>
  <si>
    <t>EQUIPOS E INSUMOS</t>
  </si>
  <si>
    <t>Se informa sobre el estado del carro de paro: abierto, cerrado (completo e incompleto), monitor de signos vitales, electrocardiografo, desfibrilador, equipo de succión, laringoscopio, ambu.</t>
  </si>
  <si>
    <t>Se reportan los equipos dañados y/o el estado de funcionamiento de los mismos, si hay daños en infraestructura.</t>
  </si>
  <si>
    <t>Informe de  novedades acerca de insumos médicos, faltantes en medicamentos,  daño de equipos para proceso de exámenes diagnósticos, rayos X, etc, camas pendientes y/o inhabilitadas.</t>
  </si>
  <si>
    <r>
      <t>CODIGO:</t>
    </r>
    <r>
      <rPr>
        <sz val="7"/>
        <color rgb="FF000000"/>
        <rFont val="Arial"/>
        <family val="2"/>
      </rPr>
      <t xml:space="preserve"> GC-S4-F12</t>
    </r>
  </si>
  <si>
    <r>
      <t xml:space="preserve">PAGINA: </t>
    </r>
    <r>
      <rPr>
        <sz val="7"/>
        <rFont val="Arial"/>
        <family val="2"/>
      </rPr>
      <t>1 DE 2</t>
    </r>
  </si>
  <si>
    <r>
      <t xml:space="preserve">CODIGO: </t>
    </r>
    <r>
      <rPr>
        <sz val="7"/>
        <color indexed="8"/>
        <rFont val="Arial"/>
        <family val="2"/>
      </rPr>
      <t>GC-S4-F12</t>
    </r>
  </si>
  <si>
    <t>V7</t>
  </si>
  <si>
    <t>INSTRUCTIVO PARA DILIGENCIAR EL FORMATO "LISTA DE CHEQUEO ENTREGA  Y RECIBO  DE TURNO MÉDICO Y PERSONAL DE ENFERMERÍA"</t>
  </si>
  <si>
    <t xml:space="preserve">Verificar a través de esta herramienta el cumplimiento del protocolo de entrega de turno. </t>
  </si>
  <si>
    <t>Personal asistencial (Médico, enfermera, auxiliar de enfermería, entre otros) de  la E.S.E. Carmen Emilia Ospina.</t>
  </si>
  <si>
    <t>Modificación del documento: Se actualiza la plantilla  y se realiza el instructivo para su correcto  diligenciamiento.</t>
  </si>
  <si>
    <r>
      <t>Modificación del documento: Se cambia  el nombre de "</t>
    </r>
    <r>
      <rPr>
        <b/>
        <sz val="12"/>
        <color indexed="8"/>
        <rFont val="Arial"/>
        <family val="2"/>
      </rPr>
      <t xml:space="preserve"> Ítems" </t>
    </r>
    <r>
      <rPr>
        <sz val="12"/>
        <color indexed="8"/>
        <rFont val="Arial"/>
        <family val="2"/>
      </rPr>
      <t>a  "</t>
    </r>
    <r>
      <rPr>
        <b/>
        <sz val="12"/>
        <color indexed="8"/>
        <rFont val="Arial"/>
        <family val="2"/>
      </rPr>
      <t xml:space="preserve"> Criterios", </t>
    </r>
    <r>
      <rPr>
        <sz val="12"/>
        <color indexed="8"/>
        <rFont val="Arial"/>
        <family val="2"/>
      </rPr>
      <t>se agrega el campo de (NA) No aplica dentro del cumplimiento de la actividad y el campo de Aspecto.  De igual manera se adicionan y  ajustas conceptos para los criterios a evaluar  en  la actividad. Con la finalidad  de fortalecer las acciones de seguimiento al programa de seguridad institucional.</t>
    </r>
  </si>
  <si>
    <t>Modificación del documento : Se elimina el ítems N° 5 por duplicidad de información con el ítems N° 23 . Dicho ajuste se realiza con la finalidad de obtener una mejora continua dentro del subproceso " Evaluación y seguimiento"</t>
  </si>
  <si>
    <r>
      <t xml:space="preserve">Traslado del documento : El formato </t>
    </r>
    <r>
      <rPr>
        <b/>
        <sz val="12"/>
        <color theme="1"/>
        <rFont val="Arial"/>
        <family val="2"/>
      </rPr>
      <t>GC-S6-F26 " BASE DE DATOS LISTA DE CHEQUEO ENTREGA  Y RECIBO  DE TURNO MÉDICO Y PERSONAL DE ENFERMERÍA"</t>
    </r>
    <r>
      <rPr>
        <sz val="12"/>
        <color theme="1"/>
        <rFont val="Arial"/>
        <family val="2"/>
      </rPr>
      <t xml:space="preserve"> no corresponde al subproceso de evaluación y seguimiento y se traslada al subproceso de Seguridad del Paciente con el código </t>
    </r>
    <r>
      <rPr>
        <b/>
        <sz val="12"/>
        <color theme="1"/>
        <rFont val="Arial"/>
        <family val="2"/>
      </rPr>
      <t>GC-S4-F12</t>
    </r>
    <r>
      <rPr>
        <sz val="12"/>
        <color theme="1"/>
        <rFont val="Arial"/>
        <family val="2"/>
      </rPr>
      <t>, esto se realiza con el objetivo de brindar un mejoramiento continuo al proceso de Garantía de la Calidad.</t>
    </r>
  </si>
  <si>
    <r>
      <t xml:space="preserve">VIGENCIA: </t>
    </r>
    <r>
      <rPr>
        <sz val="7"/>
        <color theme="1"/>
        <rFont val="Arial"/>
        <family val="2"/>
      </rPr>
      <t>18/08/2026</t>
    </r>
  </si>
  <si>
    <r>
      <rPr>
        <b/>
        <sz val="7"/>
        <color theme="1"/>
        <rFont val="Arial"/>
        <family val="2"/>
      </rPr>
      <t>FORMATO</t>
    </r>
    <r>
      <rPr>
        <b/>
        <sz val="12"/>
        <color theme="1"/>
        <rFont val="Arial"/>
        <family val="2"/>
      </rPr>
      <t xml:space="preserve">
LISTA DE CHEQUEO ENTREGA  Y RECIBO  DE TURNO MÉDICO Y PERSONAL DE ENFERMERÍA</t>
    </r>
  </si>
  <si>
    <r>
      <rPr>
        <b/>
        <sz val="7"/>
        <color rgb="FF000000"/>
        <rFont val="Arial"/>
        <family val="2"/>
      </rPr>
      <t>FORMATO</t>
    </r>
    <r>
      <rPr>
        <b/>
        <sz val="12"/>
        <color rgb="FF000000"/>
        <rFont val="Arial"/>
        <family val="2"/>
      </rPr>
      <t xml:space="preserve"> 
LISTA DE CHEQUEO ENTREGA  Y RECIBO  DE TURNO MÉDICO Y PERSONAL DE ENFERMERÍA</t>
    </r>
  </si>
  <si>
    <t>VIGENCIA:18/08/2026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</si>
</sst>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Calibri"/>
      <family val="2"/>
    </font>
    <font>
      <sz val="7"/>
      <color indexed="8"/>
      <name val="Arial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4" tint="0.39997558519241921"/>
        <bgColor rgb="FFFFE598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10" fontId="11" fillId="0" borderId="1" xfId="2" applyNumberFormat="1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25" fillId="0" borderId="1" xfId="0" applyFont="1" applyBorder="1" applyAlignment="1">
      <alignment horizontal="center" vertical="center" wrapText="1"/>
    </xf>
    <xf numFmtId="10" fontId="25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0" fontId="11" fillId="0" borderId="0" xfId="2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9" fontId="11" fillId="0" borderId="0" xfId="2" applyFont="1" applyFill="1" applyBorder="1" applyAlignment="1">
      <alignment horizontal="center" vertical="center" wrapText="1"/>
    </xf>
    <xf numFmtId="9" fontId="10" fillId="0" borderId="0" xfId="0" applyNumberFormat="1" applyFont="1" applyAlignment="1">
      <alignment horizontal="center" wrapText="1"/>
    </xf>
    <xf numFmtId="10" fontId="11" fillId="0" borderId="1" xfId="2" applyNumberFormat="1" applyFont="1" applyBorder="1" applyAlignment="1">
      <alignment vertical="center" wrapText="1"/>
    </xf>
    <xf numFmtId="10" fontId="11" fillId="0" borderId="0" xfId="2" applyNumberFormat="1" applyFont="1" applyFill="1" applyBorder="1" applyAlignment="1">
      <alignment vertical="center" wrapText="1"/>
    </xf>
    <xf numFmtId="10" fontId="25" fillId="0" borderId="1" xfId="0" applyNumberFormat="1" applyFont="1" applyBorder="1" applyAlignment="1">
      <alignment wrapText="1"/>
    </xf>
    <xf numFmtId="0" fontId="25" fillId="0" borderId="7" xfId="0" applyFont="1" applyBorder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7" fillId="0" borderId="13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0" fontId="11" fillId="0" borderId="2" xfId="2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textRotation="255"/>
    </xf>
    <xf numFmtId="0" fontId="17" fillId="3" borderId="14" xfId="0" applyFont="1" applyFill="1" applyBorder="1" applyAlignment="1">
      <alignment horizontal="center" vertical="center" textRotation="255"/>
    </xf>
    <xf numFmtId="0" fontId="17" fillId="3" borderId="15" xfId="0" applyFont="1" applyFill="1" applyBorder="1" applyAlignment="1">
      <alignment horizontal="center" vertical="center" textRotation="255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justify" vertical="center"/>
    </xf>
    <xf numFmtId="0" fontId="7" fillId="0" borderId="0" xfId="1" applyFont="1" applyAlignment="1">
      <alignment horizontal="justify" vertical="center"/>
    </xf>
    <xf numFmtId="0" fontId="8" fillId="0" borderId="0" xfId="1" applyFont="1" applyAlignment="1">
      <alignment horizontal="center" vertical="center" wrapText="1"/>
    </xf>
    <xf numFmtId="0" fontId="1" fillId="0" borderId="7" xfId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7" fillId="0" borderId="0" xfId="1" applyFont="1" applyAlignment="1">
      <alignment horizontal="center"/>
    </xf>
    <xf numFmtId="0" fontId="0" fillId="0" borderId="7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wrapText="1"/>
    </xf>
    <xf numFmtId="0" fontId="9" fillId="0" borderId="1" xfId="1" applyFont="1" applyBorder="1" applyAlignment="1">
      <alignment horizontal="justify" wrapText="1"/>
    </xf>
    <xf numFmtId="0" fontId="7" fillId="0" borderId="1" xfId="1" applyFont="1" applyBorder="1" applyAlignment="1">
      <alignment horizontal="justify"/>
    </xf>
    <xf numFmtId="0" fontId="8" fillId="0" borderId="1" xfId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19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3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'LISTA DE CHEQUEO'!$C$41</c:f>
              <c:strCache>
                <c:ptCount val="1"/>
                <c:pt idx="0">
                  <c:v>CUMPLIMIENTO DISTRIBUIDO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BB3-4826-A465-6AE9064C5D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'LISTA DE CHEQUEO'!$C$43:$C$44</c:f>
              <c:strCache>
                <c:ptCount val="2"/>
                <c:pt idx="0">
                  <c:v>CUMPLE </c:v>
                </c:pt>
                <c:pt idx="1">
                  <c:v>NO CUMPLE </c:v>
                </c:pt>
              </c:strCache>
            </c:strRef>
          </c:cat>
          <c:val>
            <c:numRef>
              <c:f>'LISTA DE CHEQUEO'!$D$43:$D$44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B3-4826-A465-6AE9064C5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21210624"/>
        <c:axId val="222308032"/>
      </c:barChart>
      <c:catAx>
        <c:axId val="22121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2308032"/>
        <c:crosses val="autoZero"/>
        <c:auto val="1"/>
        <c:lblAlgn val="ctr"/>
        <c:lblOffset val="100"/>
        <c:noMultiLvlLbl val="0"/>
      </c:catAx>
      <c:valAx>
        <c:axId val="222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121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CONSOLIDADO</a:t>
            </a:r>
            <a:r>
              <a:rPr lang="es-CO" baseline="0"/>
              <a:t> X SEDE</a:t>
            </a:r>
            <a:endParaRPr lang="es-C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'LISTA DE CHEQUEO'!$C$52</c:f>
              <c:strCache>
                <c:ptCount val="1"/>
                <c:pt idx="0">
                  <c:v>CANAIMA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'LISTA DE CHEQUEO'!$D$50:$D$51</c:f>
              <c:strCache>
                <c:ptCount val="2"/>
                <c:pt idx="1">
                  <c:v>%CUMPLIMIENTO</c:v>
                </c:pt>
              </c:strCache>
            </c:strRef>
          </c:cat>
          <c:val>
            <c:numRef>
              <c:f>'LISTA DE CHEQUEO'!$D$52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3-4608-8D67-047A0C548559}"/>
            </c:ext>
          </c:extLst>
        </c:ser>
        <c:ser>
          <c:idx val="1"/>
          <c:order val="1"/>
          <c:tx>
            <c:strRef>
              <c:f>'LISTA DE CHEQUEO'!$C$53</c:f>
              <c:strCache>
                <c:ptCount val="1"/>
                <c:pt idx="0">
                  <c:v>IPC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'LISTA DE CHEQUEO'!$D$50:$D$51</c:f>
              <c:strCache>
                <c:ptCount val="2"/>
                <c:pt idx="1">
                  <c:v>%CUMPLIMIENTO</c:v>
                </c:pt>
              </c:strCache>
            </c:strRef>
          </c:cat>
          <c:val>
            <c:numRef>
              <c:f>'LISTA DE CHEQUEO'!$D$53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63-4608-8D67-047A0C548559}"/>
            </c:ext>
          </c:extLst>
        </c:ser>
        <c:ser>
          <c:idx val="2"/>
          <c:order val="2"/>
          <c:tx>
            <c:strRef>
              <c:f>'LISTA DE CHEQUEO'!$C$54</c:f>
              <c:strCache>
                <c:ptCount val="1"/>
                <c:pt idx="0">
                  <c:v>PALMAS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'LISTA DE CHEQUEO'!$D$50:$D$51</c:f>
              <c:strCache>
                <c:ptCount val="2"/>
                <c:pt idx="1">
                  <c:v>%CUMPLIMIENTO</c:v>
                </c:pt>
              </c:strCache>
            </c:strRef>
          </c:cat>
          <c:val>
            <c:numRef>
              <c:f>'LISTA DE CHEQUEO'!$D$54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63-4608-8D67-047A0C548559}"/>
            </c:ext>
          </c:extLst>
        </c:ser>
        <c:ser>
          <c:idx val="3"/>
          <c:order val="3"/>
          <c:tx>
            <c:strRef>
              <c:f>'LISTA DE CHEQUEO'!$C$55</c:f>
              <c:strCache>
                <c:ptCount val="1"/>
                <c:pt idx="0">
                  <c:v>CAIMI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'LISTA DE CHEQUEO'!$D$50:$D$51</c:f>
              <c:strCache>
                <c:ptCount val="2"/>
                <c:pt idx="1">
                  <c:v>%CUMPLIMIENTO</c:v>
                </c:pt>
              </c:strCache>
            </c:strRef>
          </c:cat>
          <c:val>
            <c:numRef>
              <c:f>'LISTA DE CHEQUEO'!$D$55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63-4608-8D67-047A0C548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212160"/>
        <c:axId val="222309760"/>
      </c:barChart>
      <c:catAx>
        <c:axId val="2212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2309760"/>
        <c:crosses val="autoZero"/>
        <c:auto val="1"/>
        <c:lblAlgn val="ctr"/>
        <c:lblOffset val="100"/>
        <c:noMultiLvlLbl val="0"/>
      </c:catAx>
      <c:valAx>
        <c:axId val="22230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2121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622674</xdr:colOff>
      <xdr:row>0</xdr:row>
      <xdr:rowOff>42208</xdr:rowOff>
    </xdr:from>
    <xdr:to>
      <xdr:col>2</xdr:col>
      <xdr:colOff>2394324</xdr:colOff>
      <xdr:row>0</xdr:row>
      <xdr:rowOff>849312</xdr:rowOff>
    </xdr:to>
    <xdr:pic>
      <xdr:nvPicPr>
        <xdr:cNvPr id="2" name="Imagen 2" descr="Descripción: Descripción: WhatsApp Image 2021-05-18 at 1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2368924" y="42208"/>
          <a:ext cx="1771650" cy="807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1285316</xdr:colOff>
      <xdr:row>38</xdr:row>
      <xdr:rowOff>190500</xdr:rowOff>
    </xdr:from>
    <xdr:to>
      <xdr:col>6</xdr:col>
      <xdr:colOff>1598520</xdr:colOff>
      <xdr:row>47</xdr:row>
      <xdr:rowOff>227786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2279194</xdr:colOff>
      <xdr:row>38</xdr:row>
      <xdr:rowOff>190500</xdr:rowOff>
    </xdr:from>
    <xdr:to>
      <xdr:col>9</xdr:col>
      <xdr:colOff>845909</xdr:colOff>
      <xdr:row>54</xdr:row>
      <xdr:rowOff>142875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1790700</xdr:colOff>
      <xdr:row>60</xdr:row>
      <xdr:rowOff>190500</xdr:rowOff>
    </xdr:from>
    <xdr:to>
      <xdr:col>16</xdr:col>
      <xdr:colOff>928915</xdr:colOff>
      <xdr:row>60</xdr:row>
      <xdr:rowOff>952500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0" y="41033700"/>
          <a:ext cx="10858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1396999</xdr:colOff>
      <xdr:row>0</xdr:row>
      <xdr:rowOff>31749</xdr:rowOff>
    </xdr:from>
    <xdr:to>
      <xdr:col>10</xdr:col>
      <xdr:colOff>1158874</xdr:colOff>
      <xdr:row>0</xdr:row>
      <xdr:rowOff>904874</xdr:rowOff>
    </xdr:to>
    <xdr:pic>
      <xdr:nvPicPr>
        <xdr:cNvPr id="3" name="4 Imagen" descr="LOGO MIPG_Mesa de trabajo 1">
          <a:extLst>
            <a:ext uri="{FF2B5EF4-FFF2-40B4-BE49-F238E27FC236}">
              <a16:creationId xmlns:a16="http://schemas.microsoft.com/office/drawing/2014/main" id="{4AF615BC-D743-4F62-9923-745D3B52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0999" y="31749"/>
          <a:ext cx="1222375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0</xdr:row>
      <xdr:rowOff>107156</xdr:rowOff>
    </xdr:from>
    <xdr:to>
      <xdr:col>8</xdr:col>
      <xdr:colOff>1419225</xdr:colOff>
      <xdr:row>0</xdr:row>
      <xdr:rowOff>759619</xdr:rowOff>
    </xdr:to>
    <xdr:pic>
      <xdr:nvPicPr>
        <xdr:cNvPr id="3" name="Imagen 1" descr="Descripción: Descripción: LOGO MIPG_Mesa de trabajo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7156"/>
          <a:ext cx="1114425" cy="652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352426</xdr:colOff>
      <xdr:row>0</xdr:row>
      <xdr:rowOff>100012</xdr:rowOff>
    </xdr:from>
    <xdr:to>
      <xdr:col>1</xdr:col>
      <xdr:colOff>361951</xdr:colOff>
      <xdr:row>0</xdr:row>
      <xdr:rowOff>826293</xdr:rowOff>
    </xdr:to>
    <xdr:pic>
      <xdr:nvPicPr>
        <xdr:cNvPr id="4" name="Imagen 3" descr="Descripción: Descripción: WhatsApp Image 2021-05-18 at 17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352426" y="100012"/>
          <a:ext cx="1009650" cy="726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841375</xdr:colOff>
      <xdr:row>29</xdr:row>
      <xdr:rowOff>63500</xdr:rowOff>
    </xdr:from>
    <xdr:to>
      <xdr:col>7</xdr:col>
      <xdr:colOff>548602</xdr:colOff>
      <xdr:row>29</xdr:row>
      <xdr:rowOff>460375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75" y="16684625"/>
          <a:ext cx="5707977" cy="39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5496"/>
  </sheetPr>
  <dimension ref="A1:K816"/>
  <sheetViews>
    <sheetView tabSelected="1" view="pageBreakPreview" zoomScale="70" zoomScaleNormal="25" zoomScaleSheetLayoutView="70" workbookViewId="0">
      <selection activeCell="D10" sqref="D10"/>
    </sheetView>
  </sheetViews>
  <sheetFormatPr baseColWidth="10" defaultColWidth="14.42578125" defaultRowHeight="15" customHeight="1" outlineLevelCol="1" x14ac:dyDescent="0.25"/>
  <cols>
    <col min="1" max="1" width="11.42578125" style="16" customWidth="1"/>
    <col min="2" max="2" width="14.85546875" style="16" customWidth="1"/>
    <col min="3" max="3" width="73.28515625" style="16" customWidth="1"/>
    <col min="4" max="4" width="21.85546875" style="16" customWidth="1"/>
    <col min="5" max="5" width="41.28515625" style="16" customWidth="1" outlineLevel="1"/>
    <col min="6" max="6" width="22.5703125" style="16" customWidth="1"/>
    <col min="7" max="7" width="41.28515625" style="16" customWidth="1"/>
    <col min="8" max="8" width="21.85546875" style="16" customWidth="1"/>
    <col min="9" max="9" width="41.28515625" style="16" customWidth="1"/>
    <col min="10" max="10" width="21.85546875" style="16" customWidth="1"/>
    <col min="11" max="11" width="41.28515625" style="16" customWidth="1"/>
    <col min="12" max="16384" width="14.42578125" style="16"/>
  </cols>
  <sheetData>
    <row r="1" spans="1:11" ht="77.25" customHeight="1" x14ac:dyDescent="0.25">
      <c r="A1" s="46"/>
      <c r="B1" s="46"/>
      <c r="C1" s="46"/>
      <c r="D1" s="54" t="s">
        <v>94</v>
      </c>
      <c r="E1" s="55"/>
      <c r="F1" s="55"/>
      <c r="G1" s="55"/>
      <c r="H1" s="55"/>
      <c r="I1" s="56"/>
      <c r="J1" s="54"/>
      <c r="K1" s="56"/>
    </row>
    <row r="2" spans="1:11" ht="26.25" customHeight="1" x14ac:dyDescent="0.25">
      <c r="A2" s="45" t="s">
        <v>34</v>
      </c>
      <c r="B2" s="45"/>
      <c r="C2" s="45"/>
      <c r="D2" s="57" t="s">
        <v>81</v>
      </c>
      <c r="E2" s="58"/>
      <c r="F2" s="58"/>
      <c r="G2" s="58"/>
      <c r="H2" s="58" t="s">
        <v>95</v>
      </c>
      <c r="I2" s="59"/>
      <c r="J2" s="28" t="s">
        <v>84</v>
      </c>
      <c r="K2" s="44" t="s">
        <v>82</v>
      </c>
    </row>
    <row r="3" spans="1:11" ht="26.25" customHeight="1" x14ac:dyDescent="0.25">
      <c r="A3" s="64" t="s">
        <v>47</v>
      </c>
      <c r="B3" s="64"/>
      <c r="C3" s="64"/>
      <c r="D3" s="65" t="s">
        <v>48</v>
      </c>
      <c r="E3" s="66"/>
      <c r="F3" s="66"/>
      <c r="G3" s="66"/>
      <c r="H3" s="66"/>
      <c r="I3" s="66"/>
      <c r="J3" s="66"/>
      <c r="K3" s="67"/>
    </row>
    <row r="4" spans="1:11" ht="15" customHeight="1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  <c r="K4" s="63"/>
    </row>
    <row r="5" spans="1:11" x14ac:dyDescent="0.25">
      <c r="A5" s="52" t="s">
        <v>36</v>
      </c>
      <c r="B5" s="52" t="s">
        <v>37</v>
      </c>
      <c r="C5" s="68" t="s">
        <v>0</v>
      </c>
      <c r="D5" s="52" t="s">
        <v>38</v>
      </c>
      <c r="E5" s="52"/>
      <c r="F5" s="52" t="s">
        <v>21</v>
      </c>
      <c r="G5" s="52"/>
      <c r="H5" s="53" t="s">
        <v>22</v>
      </c>
      <c r="I5" s="53"/>
      <c r="J5" s="53" t="s">
        <v>33</v>
      </c>
      <c r="K5" s="53"/>
    </row>
    <row r="6" spans="1:11" ht="17.25" customHeight="1" thickBot="1" x14ac:dyDescent="0.3">
      <c r="A6" s="52"/>
      <c r="B6" s="52"/>
      <c r="C6" s="68"/>
      <c r="D6" s="27" t="s">
        <v>1</v>
      </c>
      <c r="E6" s="27" t="s">
        <v>2</v>
      </c>
      <c r="F6" s="27" t="s">
        <v>1</v>
      </c>
      <c r="G6" s="27" t="s">
        <v>2</v>
      </c>
      <c r="H6" s="27" t="s">
        <v>1</v>
      </c>
      <c r="I6" s="27" t="s">
        <v>2</v>
      </c>
      <c r="J6" s="27" t="s">
        <v>1</v>
      </c>
      <c r="K6" s="27" t="s">
        <v>2</v>
      </c>
    </row>
    <row r="7" spans="1:11" s="42" customFormat="1" ht="56.25" customHeight="1" x14ac:dyDescent="0.25">
      <c r="A7" s="49" t="s">
        <v>54</v>
      </c>
      <c r="B7" s="33">
        <v>1</v>
      </c>
      <c r="C7" s="31" t="s">
        <v>55</v>
      </c>
      <c r="D7" s="33"/>
      <c r="E7" s="33"/>
      <c r="F7" s="33"/>
      <c r="G7" s="33"/>
      <c r="H7" s="33"/>
      <c r="I7" s="33"/>
      <c r="J7" s="33"/>
      <c r="K7" s="33"/>
    </row>
    <row r="8" spans="1:11" s="41" customFormat="1" ht="56.25" customHeight="1" x14ac:dyDescent="0.25">
      <c r="A8" s="50"/>
      <c r="B8" s="34">
        <v>2</v>
      </c>
      <c r="C8" s="30" t="s">
        <v>56</v>
      </c>
      <c r="D8" s="34"/>
      <c r="E8" s="34"/>
      <c r="F8" s="34"/>
      <c r="G8" s="34"/>
      <c r="H8" s="34"/>
      <c r="I8" s="34"/>
      <c r="J8" s="34"/>
      <c r="K8" s="34"/>
    </row>
    <row r="9" spans="1:11" s="41" customFormat="1" ht="56.25" customHeight="1" x14ac:dyDescent="0.25">
      <c r="A9" s="50"/>
      <c r="B9" s="34">
        <v>3</v>
      </c>
      <c r="C9" s="30" t="s">
        <v>57</v>
      </c>
      <c r="D9" s="34"/>
      <c r="E9" s="34"/>
      <c r="F9" s="34"/>
      <c r="G9" s="34"/>
      <c r="H9" s="34"/>
      <c r="I9" s="34"/>
      <c r="J9" s="34"/>
      <c r="K9" s="34"/>
    </row>
    <row r="10" spans="1:11" s="41" customFormat="1" ht="56.25" customHeight="1" x14ac:dyDescent="0.25">
      <c r="A10" s="50"/>
      <c r="B10" s="34">
        <v>4</v>
      </c>
      <c r="C10" s="29" t="s">
        <v>58</v>
      </c>
      <c r="D10" s="34"/>
      <c r="E10" s="34"/>
      <c r="F10" s="34"/>
      <c r="G10" s="34"/>
      <c r="H10" s="34"/>
      <c r="I10" s="34"/>
      <c r="J10" s="34"/>
      <c r="K10" s="34"/>
    </row>
    <row r="11" spans="1:11" s="41" customFormat="1" ht="56.25" customHeight="1" x14ac:dyDescent="0.25">
      <c r="A11" s="50"/>
      <c r="B11" s="34">
        <v>5</v>
      </c>
      <c r="C11" s="30" t="s">
        <v>59</v>
      </c>
      <c r="D11" s="34"/>
      <c r="E11" s="34"/>
      <c r="F11" s="34"/>
      <c r="G11" s="34"/>
      <c r="H11" s="34"/>
      <c r="I11" s="34"/>
      <c r="J11" s="34"/>
      <c r="K11" s="34"/>
    </row>
    <row r="12" spans="1:11" s="41" customFormat="1" ht="56.25" customHeight="1" x14ac:dyDescent="0.25">
      <c r="A12" s="50"/>
      <c r="B12" s="34">
        <v>6</v>
      </c>
      <c r="C12" s="30" t="s">
        <v>60</v>
      </c>
      <c r="D12" s="34"/>
      <c r="E12" s="34"/>
      <c r="F12" s="34"/>
      <c r="G12" s="34"/>
      <c r="H12" s="34"/>
      <c r="I12" s="34"/>
      <c r="J12" s="34"/>
      <c r="K12" s="34"/>
    </row>
    <row r="13" spans="1:11" s="41" customFormat="1" ht="56.25" customHeight="1" x14ac:dyDescent="0.25">
      <c r="A13" s="50"/>
      <c r="B13" s="34">
        <v>7</v>
      </c>
      <c r="C13" s="30" t="s">
        <v>61</v>
      </c>
      <c r="D13" s="34"/>
      <c r="E13" s="34"/>
      <c r="F13" s="34"/>
      <c r="G13" s="34"/>
      <c r="H13" s="34"/>
      <c r="I13" s="34"/>
      <c r="J13" s="34"/>
      <c r="K13" s="34"/>
    </row>
    <row r="14" spans="1:11" s="41" customFormat="1" ht="56.25" customHeight="1" x14ac:dyDescent="0.25">
      <c r="A14" s="50"/>
      <c r="B14" s="34">
        <v>8</v>
      </c>
      <c r="C14" s="30" t="s">
        <v>62</v>
      </c>
      <c r="D14" s="34"/>
      <c r="E14" s="34"/>
      <c r="F14" s="34"/>
      <c r="G14" s="34"/>
      <c r="H14" s="34"/>
      <c r="I14" s="34"/>
      <c r="J14" s="34"/>
      <c r="K14" s="34"/>
    </row>
    <row r="15" spans="1:11" s="41" customFormat="1" ht="56.25" customHeight="1" x14ac:dyDescent="0.25">
      <c r="A15" s="50"/>
      <c r="B15" s="34">
        <v>9</v>
      </c>
      <c r="C15" s="30" t="s">
        <v>63</v>
      </c>
      <c r="D15" s="34"/>
      <c r="E15" s="34"/>
      <c r="F15" s="34"/>
      <c r="G15" s="34"/>
      <c r="H15" s="34"/>
      <c r="I15" s="34"/>
      <c r="J15" s="34"/>
      <c r="K15" s="34"/>
    </row>
    <row r="16" spans="1:11" s="41" customFormat="1" ht="56.25" customHeight="1" x14ac:dyDescent="0.25">
      <c r="A16" s="50"/>
      <c r="B16" s="34">
        <v>10</v>
      </c>
      <c r="C16" s="30" t="s">
        <v>64</v>
      </c>
      <c r="D16" s="34"/>
      <c r="E16" s="34"/>
      <c r="F16" s="34"/>
      <c r="G16" s="34"/>
      <c r="H16" s="34"/>
      <c r="I16" s="34"/>
      <c r="J16" s="34"/>
      <c r="K16" s="34"/>
    </row>
    <row r="17" spans="1:11" s="41" customFormat="1" ht="56.25" customHeight="1" x14ac:dyDescent="0.25">
      <c r="A17" s="50"/>
      <c r="B17" s="34">
        <v>11</v>
      </c>
      <c r="C17" s="30" t="s">
        <v>65</v>
      </c>
      <c r="D17" s="34"/>
      <c r="E17" s="34"/>
      <c r="F17" s="34"/>
      <c r="G17" s="34"/>
      <c r="H17" s="34"/>
      <c r="I17" s="34"/>
      <c r="J17" s="34"/>
      <c r="K17" s="34"/>
    </row>
    <row r="18" spans="1:11" s="41" customFormat="1" ht="56.25" customHeight="1" x14ac:dyDescent="0.25">
      <c r="A18" s="50"/>
      <c r="B18" s="34">
        <v>12</v>
      </c>
      <c r="C18" s="30" t="s">
        <v>66</v>
      </c>
      <c r="D18" s="34"/>
      <c r="E18" s="34"/>
      <c r="F18" s="34"/>
      <c r="G18" s="34"/>
      <c r="H18" s="34"/>
      <c r="I18" s="34"/>
      <c r="J18" s="34"/>
      <c r="K18" s="34"/>
    </row>
    <row r="19" spans="1:11" s="41" customFormat="1" ht="56.25" customHeight="1" x14ac:dyDescent="0.25">
      <c r="A19" s="50"/>
      <c r="B19" s="34">
        <v>13</v>
      </c>
      <c r="C19" s="30" t="s">
        <v>67</v>
      </c>
      <c r="D19" s="34"/>
      <c r="E19" s="34"/>
      <c r="F19" s="34"/>
      <c r="G19" s="34"/>
      <c r="H19" s="34"/>
      <c r="I19" s="34"/>
      <c r="J19" s="34"/>
      <c r="K19" s="34"/>
    </row>
    <row r="20" spans="1:11" s="41" customFormat="1" ht="56.25" customHeight="1" x14ac:dyDescent="0.25">
      <c r="A20" s="50"/>
      <c r="B20" s="34">
        <v>14</v>
      </c>
      <c r="C20" s="30" t="s">
        <v>68</v>
      </c>
      <c r="D20" s="34"/>
      <c r="E20" s="34"/>
      <c r="F20" s="34"/>
      <c r="G20" s="34"/>
      <c r="H20" s="34"/>
      <c r="I20" s="34"/>
      <c r="J20" s="34"/>
      <c r="K20" s="34"/>
    </row>
    <row r="21" spans="1:11" s="41" customFormat="1" ht="56.25" customHeight="1" x14ac:dyDescent="0.25">
      <c r="A21" s="50"/>
      <c r="B21" s="34">
        <v>15</v>
      </c>
      <c r="C21" s="30" t="s">
        <v>69</v>
      </c>
      <c r="D21" s="34"/>
      <c r="E21" s="34"/>
      <c r="F21" s="34"/>
      <c r="G21" s="34"/>
      <c r="H21" s="34"/>
      <c r="I21" s="34"/>
      <c r="J21" s="34"/>
      <c r="K21" s="34"/>
    </row>
    <row r="22" spans="1:11" s="41" customFormat="1" ht="56.25" customHeight="1" x14ac:dyDescent="0.25">
      <c r="A22" s="50"/>
      <c r="B22" s="34">
        <v>16</v>
      </c>
      <c r="C22" s="30" t="s">
        <v>70</v>
      </c>
      <c r="D22" s="34"/>
      <c r="E22" s="34"/>
      <c r="F22" s="34"/>
      <c r="G22" s="34"/>
      <c r="H22" s="34"/>
      <c r="I22" s="34"/>
      <c r="J22" s="34"/>
      <c r="K22" s="34"/>
    </row>
    <row r="23" spans="1:11" s="41" customFormat="1" ht="56.25" customHeight="1" x14ac:dyDescent="0.25">
      <c r="A23" s="50"/>
      <c r="B23" s="34">
        <v>17</v>
      </c>
      <c r="C23" s="29" t="s">
        <v>71</v>
      </c>
      <c r="D23" s="34"/>
      <c r="E23" s="34"/>
      <c r="F23" s="34"/>
      <c r="G23" s="34"/>
      <c r="H23" s="34"/>
      <c r="I23" s="34"/>
      <c r="J23" s="34"/>
      <c r="K23" s="34"/>
    </row>
    <row r="24" spans="1:11" s="41" customFormat="1" ht="56.25" customHeight="1" x14ac:dyDescent="0.25">
      <c r="A24" s="50"/>
      <c r="B24" s="34">
        <v>18</v>
      </c>
      <c r="C24" s="29" t="s">
        <v>72</v>
      </c>
      <c r="D24" s="34"/>
      <c r="E24" s="34"/>
      <c r="F24" s="34"/>
      <c r="G24" s="34"/>
      <c r="H24" s="34"/>
      <c r="I24" s="34"/>
      <c r="J24" s="34"/>
      <c r="K24" s="34"/>
    </row>
    <row r="25" spans="1:11" s="41" customFormat="1" ht="56.25" customHeight="1" x14ac:dyDescent="0.25">
      <c r="A25" s="50"/>
      <c r="B25" s="34">
        <v>19</v>
      </c>
      <c r="C25" s="29" t="s">
        <v>73</v>
      </c>
      <c r="D25" s="34"/>
      <c r="E25" s="34"/>
      <c r="F25" s="34"/>
      <c r="G25" s="34"/>
      <c r="H25" s="34"/>
      <c r="I25" s="34"/>
      <c r="J25" s="34"/>
      <c r="K25" s="34"/>
    </row>
    <row r="26" spans="1:11" s="41" customFormat="1" ht="56.25" customHeight="1" x14ac:dyDescent="0.25">
      <c r="A26" s="50"/>
      <c r="B26" s="34">
        <v>20</v>
      </c>
      <c r="C26" s="29" t="s">
        <v>74</v>
      </c>
      <c r="D26" s="34"/>
      <c r="E26" s="34"/>
      <c r="F26" s="34"/>
      <c r="G26" s="34"/>
      <c r="H26" s="34"/>
      <c r="I26" s="34"/>
      <c r="J26" s="34"/>
      <c r="K26" s="34"/>
    </row>
    <row r="27" spans="1:11" s="41" customFormat="1" ht="56.25" customHeight="1" x14ac:dyDescent="0.25">
      <c r="A27" s="50"/>
      <c r="B27" s="34">
        <v>21</v>
      </c>
      <c r="C27" s="29" t="s">
        <v>75</v>
      </c>
      <c r="D27" s="34"/>
      <c r="E27" s="34"/>
      <c r="F27" s="34"/>
      <c r="G27" s="34"/>
      <c r="H27" s="34"/>
      <c r="I27" s="34"/>
      <c r="J27" s="34"/>
      <c r="K27" s="34"/>
    </row>
    <row r="28" spans="1:11" s="43" customFormat="1" ht="56.25" customHeight="1" thickBot="1" x14ac:dyDescent="0.3">
      <c r="A28" s="51"/>
      <c r="B28" s="35">
        <v>22</v>
      </c>
      <c r="C28" s="32" t="s">
        <v>76</v>
      </c>
      <c r="D28" s="35"/>
      <c r="E28" s="35"/>
      <c r="F28" s="35"/>
      <c r="G28" s="35"/>
      <c r="H28" s="35"/>
      <c r="I28" s="35"/>
      <c r="J28" s="35"/>
      <c r="K28" s="35"/>
    </row>
    <row r="29" spans="1:11" s="42" customFormat="1" ht="98.25" customHeight="1" x14ac:dyDescent="0.25">
      <c r="A29" s="49" t="s">
        <v>77</v>
      </c>
      <c r="B29" s="37">
        <v>1</v>
      </c>
      <c r="C29" s="31" t="s">
        <v>78</v>
      </c>
      <c r="D29" s="33"/>
      <c r="E29" s="33"/>
      <c r="F29" s="33"/>
      <c r="G29" s="33"/>
      <c r="H29" s="33"/>
      <c r="I29" s="33"/>
      <c r="J29" s="33"/>
      <c r="K29" s="33"/>
    </row>
    <row r="30" spans="1:11" s="41" customFormat="1" ht="98.25" customHeight="1" x14ac:dyDescent="0.25">
      <c r="A30" s="50"/>
      <c r="B30" s="36">
        <v>2</v>
      </c>
      <c r="C30" s="29" t="s">
        <v>79</v>
      </c>
      <c r="D30" s="34"/>
      <c r="E30" s="34"/>
      <c r="F30" s="34"/>
      <c r="G30" s="34"/>
      <c r="H30" s="34"/>
      <c r="I30" s="34"/>
      <c r="J30" s="34"/>
      <c r="K30" s="34"/>
    </row>
    <row r="31" spans="1:11" s="43" customFormat="1" ht="98.25" customHeight="1" thickBot="1" x14ac:dyDescent="0.3">
      <c r="A31" s="51"/>
      <c r="B31" s="38">
        <v>3</v>
      </c>
      <c r="C31" s="32" t="s">
        <v>80</v>
      </c>
      <c r="D31" s="35"/>
      <c r="E31" s="35"/>
      <c r="F31" s="35"/>
      <c r="G31" s="35"/>
      <c r="H31" s="35"/>
      <c r="I31" s="35"/>
      <c r="J31" s="35"/>
      <c r="K31" s="35"/>
    </row>
    <row r="32" spans="1:11" ht="15.75" customHeight="1" x14ac:dyDescent="0.25">
      <c r="A32" s="2"/>
      <c r="B32" s="2"/>
      <c r="C32" s="1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2"/>
      <c r="B33" s="2"/>
      <c r="C33" s="1"/>
      <c r="D33" s="53" t="s">
        <v>38</v>
      </c>
      <c r="E33" s="53"/>
      <c r="F33" s="53" t="s">
        <v>21</v>
      </c>
      <c r="G33" s="53"/>
      <c r="H33" s="53" t="s">
        <v>22</v>
      </c>
      <c r="I33" s="53"/>
      <c r="J33" s="47" t="s">
        <v>33</v>
      </c>
      <c r="K33" s="48"/>
    </row>
    <row r="34" spans="1:11" ht="15.75" customHeight="1" x14ac:dyDescent="0.25">
      <c r="A34" s="2"/>
      <c r="B34" s="2"/>
      <c r="C34" s="4"/>
      <c r="D34" s="15" t="s">
        <v>3</v>
      </c>
      <c r="E34" s="15">
        <f>COUNTIF(D$7:D$31,"C")</f>
        <v>0</v>
      </c>
      <c r="F34" s="15" t="s">
        <v>3</v>
      </c>
      <c r="G34" s="15">
        <f>COUNTIF(F$7:F$31,"C")</f>
        <v>0</v>
      </c>
      <c r="H34" s="15" t="s">
        <v>3</v>
      </c>
      <c r="I34" s="15">
        <f>COUNTIF(H$7:H$31,"C")</f>
        <v>0</v>
      </c>
      <c r="J34" s="15" t="s">
        <v>3</v>
      </c>
      <c r="K34" s="39">
        <f>COUNTIF(J$7:J$31,"C")</f>
        <v>0</v>
      </c>
    </row>
    <row r="35" spans="1:11" ht="15.75" customHeight="1" x14ac:dyDescent="0.25">
      <c r="A35" s="2"/>
      <c r="B35" s="2"/>
      <c r="C35" s="4"/>
      <c r="D35" s="15" t="s">
        <v>4</v>
      </c>
      <c r="E35" s="15">
        <f>COUNTIF(D$7:D$31,"NC")</f>
        <v>0</v>
      </c>
      <c r="F35" s="15" t="s">
        <v>4</v>
      </c>
      <c r="G35" s="15">
        <f>COUNTIF(F$7:F$31,"NC")</f>
        <v>0</v>
      </c>
      <c r="H35" s="15" t="s">
        <v>4</v>
      </c>
      <c r="I35" s="15">
        <f>COUNTIF(H$7:H$31,"NC")</f>
        <v>0</v>
      </c>
      <c r="J35" s="15" t="s">
        <v>4</v>
      </c>
      <c r="K35" s="39">
        <f>COUNTIF(J$7:J$31,"NC")</f>
        <v>0</v>
      </c>
    </row>
    <row r="36" spans="1:11" ht="15.75" customHeight="1" x14ac:dyDescent="0.25">
      <c r="A36" s="2"/>
      <c r="B36" s="2"/>
      <c r="C36" s="4"/>
      <c r="D36" s="15" t="s">
        <v>5</v>
      </c>
      <c r="E36" s="15">
        <f>COUNTIF(D$7:D$31,"NA")</f>
        <v>0</v>
      </c>
      <c r="F36" s="15" t="s">
        <v>5</v>
      </c>
      <c r="G36" s="15">
        <f>COUNTIF(F$7:F$31,"NA")</f>
        <v>0</v>
      </c>
      <c r="H36" s="15" t="s">
        <v>5</v>
      </c>
      <c r="I36" s="15">
        <f>COUNTIF(H$7:H$31,"NA")</f>
        <v>0</v>
      </c>
      <c r="J36" s="15" t="s">
        <v>5</v>
      </c>
      <c r="K36" s="39">
        <f>COUNTIF(J$7:J$31,"NA")</f>
        <v>0</v>
      </c>
    </row>
    <row r="37" spans="1:11" ht="15.75" customHeight="1" x14ac:dyDescent="0.25">
      <c r="A37" s="2"/>
      <c r="B37" s="2"/>
      <c r="C37" s="1"/>
      <c r="D37" s="14" t="s">
        <v>23</v>
      </c>
      <c r="E37" s="15">
        <f>SUM(E34:E36)</f>
        <v>0</v>
      </c>
      <c r="F37" s="14" t="s">
        <v>23</v>
      </c>
      <c r="G37" s="15">
        <f>SUM(G34:G36)</f>
        <v>0</v>
      </c>
      <c r="H37" s="14" t="s">
        <v>23</v>
      </c>
      <c r="I37" s="15">
        <f>SUM(I34:I36)</f>
        <v>0</v>
      </c>
      <c r="J37" s="14" t="s">
        <v>23</v>
      </c>
      <c r="K37" s="39">
        <f>SUM(K34:K36)</f>
        <v>0</v>
      </c>
    </row>
    <row r="38" spans="1:11" ht="28.5" customHeight="1" x14ac:dyDescent="0.25">
      <c r="A38" s="2"/>
      <c r="B38" s="2"/>
      <c r="C38" s="1"/>
      <c r="D38" s="5" t="s">
        <v>24</v>
      </c>
      <c r="E38" s="6" t="e">
        <f>E34/(E37-E36)</f>
        <v>#DIV/0!</v>
      </c>
      <c r="F38" s="5" t="s">
        <v>24</v>
      </c>
      <c r="G38" s="6" t="e">
        <f>G34/(G37-G36)</f>
        <v>#DIV/0!</v>
      </c>
      <c r="H38" s="5" t="s">
        <v>24</v>
      </c>
      <c r="I38" s="6" t="e">
        <f>I34/(I37-I36)</f>
        <v>#DIV/0!</v>
      </c>
      <c r="J38" s="5" t="s">
        <v>24</v>
      </c>
      <c r="K38" s="40" t="e">
        <f>K34/(K37-K36)</f>
        <v>#DIV/0!</v>
      </c>
    </row>
    <row r="39" spans="1:11" ht="25.5" customHeight="1" x14ac:dyDescent="0.25">
      <c r="A39" s="2"/>
      <c r="B39" s="2"/>
      <c r="C39" s="1"/>
      <c r="D39" s="11"/>
      <c r="E39" s="12"/>
      <c r="F39" s="11"/>
      <c r="G39" s="12"/>
      <c r="H39" s="11"/>
      <c r="I39" s="12"/>
      <c r="J39" s="11"/>
      <c r="K39" s="12"/>
    </row>
    <row r="40" spans="1:11" ht="25.5" customHeight="1" x14ac:dyDescent="0.25">
      <c r="A40" s="2"/>
      <c r="B40" s="2"/>
      <c r="C40" s="1"/>
      <c r="D40" s="11"/>
      <c r="E40" s="12"/>
      <c r="F40" s="11"/>
      <c r="G40" s="12"/>
      <c r="H40" s="11"/>
      <c r="I40" s="12"/>
      <c r="J40" s="11"/>
      <c r="K40" s="12"/>
    </row>
    <row r="41" spans="1:11" ht="15.75" customHeight="1" x14ac:dyDescent="0.25">
      <c r="A41" s="2"/>
      <c r="B41" s="2"/>
      <c r="C41" s="26" t="s">
        <v>39</v>
      </c>
      <c r="D41" s="26" t="s">
        <v>27</v>
      </c>
      <c r="E41" s="3"/>
    </row>
    <row r="42" spans="1:11" ht="15.75" customHeight="1" x14ac:dyDescent="0.25">
      <c r="A42" s="2"/>
      <c r="B42" s="2"/>
      <c r="C42" s="13" t="s">
        <v>25</v>
      </c>
      <c r="D42" s="15">
        <f>E37+G37+I37+K37</f>
        <v>0</v>
      </c>
    </row>
    <row r="43" spans="1:11" ht="15.75" customHeight="1" x14ac:dyDescent="0.25">
      <c r="A43" s="2"/>
      <c r="B43" s="2"/>
      <c r="C43" s="13" t="s">
        <v>28</v>
      </c>
      <c r="D43" s="15">
        <f>E34+G34+I34+K34</f>
        <v>0</v>
      </c>
      <c r="E43" s="17"/>
    </row>
    <row r="44" spans="1:11" ht="15.75" customHeight="1" x14ac:dyDescent="0.25">
      <c r="A44" s="2"/>
      <c r="B44" s="2"/>
      <c r="C44" s="13" t="s">
        <v>29</v>
      </c>
      <c r="D44" s="15">
        <f>E35+G35+I35+K35</f>
        <v>0</v>
      </c>
      <c r="E44" s="17"/>
    </row>
    <row r="45" spans="1:11" ht="15.75" customHeight="1" x14ac:dyDescent="0.25">
      <c r="A45" s="2"/>
      <c r="B45" s="2"/>
      <c r="C45" s="13" t="s">
        <v>5</v>
      </c>
      <c r="D45" s="15">
        <f>E36+G36+I36+K36</f>
        <v>0</v>
      </c>
      <c r="E45" s="18"/>
    </row>
    <row r="46" spans="1:11" ht="15.75" customHeight="1" x14ac:dyDescent="0.25">
      <c r="A46" s="2"/>
      <c r="B46" s="2"/>
      <c r="C46" s="13" t="s">
        <v>26</v>
      </c>
      <c r="D46" s="19" t="e">
        <f>D43/(D42-D45)</f>
        <v>#DIV/0!</v>
      </c>
      <c r="E46" s="20"/>
    </row>
    <row r="47" spans="1:11" ht="18.75" customHeight="1" x14ac:dyDescent="0.25">
      <c r="A47" s="2"/>
      <c r="B47" s="2"/>
      <c r="C47" s="1"/>
      <c r="D47" s="2"/>
      <c r="E47" s="2"/>
      <c r="H47" s="2"/>
      <c r="I47" s="2"/>
      <c r="J47" s="2"/>
      <c r="K47" s="2"/>
    </row>
    <row r="48" spans="1:11" ht="18.75" customHeight="1" x14ac:dyDescent="0.25">
      <c r="A48" s="2"/>
      <c r="B48" s="2"/>
      <c r="C48" s="1"/>
      <c r="D48" s="2"/>
      <c r="E48" s="2"/>
      <c r="H48" s="2"/>
      <c r="I48" s="2"/>
      <c r="J48" s="2"/>
      <c r="K48" s="2"/>
    </row>
    <row r="49" spans="1:11" ht="18.75" customHeight="1" x14ac:dyDescent="0.25">
      <c r="A49" s="2"/>
      <c r="B49" s="2"/>
      <c r="C49" s="1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2"/>
      <c r="B50" s="2"/>
      <c r="C50" s="69" t="s">
        <v>32</v>
      </c>
      <c r="D50" s="69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14" t="s">
        <v>30</v>
      </c>
      <c r="D51" s="14" t="s">
        <v>31</v>
      </c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2"/>
      <c r="B52" s="2"/>
      <c r="C52" s="9" t="str">
        <f>D$33</f>
        <v>CANAIMA</v>
      </c>
      <c r="D52" s="10" t="e">
        <f>E38</f>
        <v>#DIV/0!</v>
      </c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2"/>
      <c r="B53" s="2"/>
      <c r="C53" s="9" t="str">
        <f>F$33</f>
        <v>IPC</v>
      </c>
      <c r="D53" s="10" t="e">
        <f>G38</f>
        <v>#DIV/0!</v>
      </c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2"/>
      <c r="B54" s="2"/>
      <c r="C54" s="9" t="str">
        <f>H$33</f>
        <v>PALMAS</v>
      </c>
      <c r="D54" s="10" t="e">
        <f>I38</f>
        <v>#DIV/0!</v>
      </c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2"/>
      <c r="B55" s="2"/>
      <c r="C55" s="9" t="str">
        <f>J$33</f>
        <v>CAIMI</v>
      </c>
      <c r="D55" s="21" t="e">
        <f>K38</f>
        <v>#DIV/0!</v>
      </c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2"/>
      <c r="B56" s="2"/>
      <c r="C56" s="22"/>
      <c r="D56" s="23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2"/>
      <c r="B57" s="2"/>
      <c r="C57" s="24"/>
      <c r="D57" s="25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2"/>
      <c r="B58" s="2"/>
      <c r="C58" s="24"/>
      <c r="D58" s="25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2"/>
      <c r="B59" s="2"/>
      <c r="C59" s="24"/>
      <c r="D59" s="25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2"/>
      <c r="B60" s="2"/>
      <c r="C60" s="24"/>
      <c r="D60" s="25"/>
      <c r="E60" s="2"/>
      <c r="F60" s="2"/>
      <c r="G60" s="2"/>
      <c r="H60" s="2"/>
      <c r="I60" s="2"/>
      <c r="J60" s="2"/>
      <c r="K60" s="2"/>
    </row>
    <row r="61" spans="1:11" ht="87.75" customHeight="1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</row>
    <row r="62" spans="1:11" ht="15.75" customHeight="1" x14ac:dyDescent="0.25">
      <c r="A62" s="2"/>
      <c r="B62" s="2"/>
      <c r="C62" s="1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2"/>
      <c r="B63" s="2"/>
      <c r="C63" s="1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2"/>
      <c r="B64" s="2"/>
      <c r="C64" s="1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2"/>
      <c r="B65" s="2"/>
      <c r="C65" s="1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2"/>
      <c r="B66" s="2"/>
      <c r="C66" s="1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2"/>
      <c r="B67" s="2"/>
      <c r="C67" s="1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2"/>
      <c r="B68" s="2"/>
      <c r="C68" s="1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2"/>
      <c r="B69" s="2"/>
      <c r="C69" s="1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2"/>
      <c r="B70" s="2"/>
      <c r="C70" s="1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2"/>
      <c r="B71" s="2"/>
      <c r="C71" s="1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2"/>
      <c r="B72" s="2"/>
      <c r="C72" s="1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2"/>
      <c r="B73" s="2"/>
      <c r="C73" s="1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2"/>
      <c r="B74" s="2"/>
      <c r="C74" s="1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2"/>
      <c r="B75" s="2"/>
      <c r="C75" s="1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2"/>
      <c r="B76" s="2"/>
      <c r="C76" s="1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2"/>
      <c r="B77" s="2"/>
      <c r="C77" s="1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2"/>
      <c r="B78" s="2"/>
      <c r="C78" s="1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2"/>
      <c r="B79" s="2"/>
      <c r="C79" s="1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2"/>
      <c r="B80" s="2"/>
      <c r="C80" s="1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2"/>
      <c r="B81" s="2"/>
      <c r="C81" s="1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2"/>
      <c r="B82" s="2"/>
      <c r="C82" s="1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2"/>
      <c r="B83" s="2"/>
      <c r="C83" s="1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2"/>
      <c r="B84" s="2"/>
      <c r="C84" s="1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2"/>
      <c r="B85" s="2"/>
      <c r="C85" s="1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25">
      <c r="A86" s="2"/>
      <c r="B86" s="2"/>
      <c r="C86" s="1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25">
      <c r="A87" s="2"/>
      <c r="B87" s="2"/>
      <c r="C87" s="1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25">
      <c r="A88" s="2"/>
      <c r="B88" s="2"/>
      <c r="C88" s="1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25">
      <c r="A89" s="2"/>
      <c r="B89" s="2"/>
      <c r="C89" s="1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25">
      <c r="A90" s="2"/>
      <c r="B90" s="2"/>
      <c r="C90" s="1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25">
      <c r="A91" s="2"/>
      <c r="B91" s="2"/>
      <c r="C91" s="1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25">
      <c r="A92" s="2"/>
      <c r="B92" s="2"/>
      <c r="C92" s="1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25">
      <c r="A93" s="2"/>
      <c r="B93" s="2"/>
      <c r="C93" s="1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25">
      <c r="A94" s="2"/>
      <c r="B94" s="2"/>
      <c r="C94" s="1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25">
      <c r="A95" s="2"/>
      <c r="B95" s="2"/>
      <c r="C95" s="1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25">
      <c r="A96" s="2"/>
      <c r="B96" s="2"/>
      <c r="C96" s="1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25">
      <c r="A97" s="2"/>
      <c r="B97" s="2"/>
      <c r="C97" s="1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25">
      <c r="A98" s="2"/>
      <c r="B98" s="2"/>
      <c r="C98" s="1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25">
      <c r="A99" s="2"/>
      <c r="B99" s="2"/>
      <c r="C99" s="1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25">
      <c r="A100" s="2"/>
      <c r="B100" s="2"/>
      <c r="C100" s="1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25">
      <c r="A101" s="2"/>
      <c r="B101" s="2"/>
      <c r="C101" s="1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25">
      <c r="A102" s="2"/>
      <c r="B102" s="2"/>
      <c r="C102" s="1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25">
      <c r="A103" s="2"/>
      <c r="B103" s="2"/>
      <c r="C103" s="1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25">
      <c r="A104" s="2"/>
      <c r="B104" s="2"/>
      <c r="C104" s="1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25">
      <c r="A105" s="2"/>
      <c r="B105" s="2"/>
      <c r="C105" s="1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25">
      <c r="A106" s="2"/>
      <c r="B106" s="2"/>
      <c r="C106" s="1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25">
      <c r="A107" s="2"/>
      <c r="B107" s="2"/>
      <c r="C107" s="1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25">
      <c r="A108" s="2"/>
      <c r="B108" s="2"/>
      <c r="C108" s="1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25">
      <c r="A109" s="2"/>
      <c r="B109" s="2"/>
      <c r="C109" s="1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25">
      <c r="A110" s="2"/>
      <c r="B110" s="2"/>
      <c r="C110" s="1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25">
      <c r="A111" s="2"/>
      <c r="B111" s="2"/>
      <c r="C111" s="1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25">
      <c r="A112" s="2"/>
      <c r="B112" s="2"/>
      <c r="C112" s="1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25">
      <c r="A113" s="2"/>
      <c r="B113" s="2"/>
      <c r="C113" s="1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25">
      <c r="A114" s="2"/>
      <c r="B114" s="2"/>
      <c r="C114" s="1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25">
      <c r="A115" s="2"/>
      <c r="B115" s="2"/>
      <c r="C115" s="1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25">
      <c r="A116" s="2"/>
      <c r="B116" s="2"/>
      <c r="C116" s="1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25">
      <c r="A117" s="2"/>
      <c r="B117" s="2"/>
      <c r="C117" s="1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25">
      <c r="A118" s="2"/>
      <c r="B118" s="2"/>
      <c r="C118" s="1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25">
      <c r="A119" s="2"/>
      <c r="B119" s="2"/>
      <c r="C119" s="1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25">
      <c r="A120" s="2"/>
      <c r="B120" s="2"/>
      <c r="C120" s="1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25">
      <c r="A121" s="2"/>
      <c r="B121" s="2"/>
      <c r="C121" s="1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25">
      <c r="A122" s="2"/>
      <c r="B122" s="2"/>
      <c r="C122" s="1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25">
      <c r="A123" s="2"/>
      <c r="B123" s="2"/>
      <c r="C123" s="1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25">
      <c r="A124" s="2"/>
      <c r="B124" s="2"/>
      <c r="C124" s="1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25">
      <c r="A125" s="2"/>
      <c r="B125" s="2"/>
      <c r="C125" s="1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25">
      <c r="A126" s="2"/>
      <c r="B126" s="2"/>
      <c r="C126" s="1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25">
      <c r="A127" s="2"/>
      <c r="B127" s="2"/>
      <c r="C127" s="1"/>
      <c r="D127" s="2"/>
      <c r="E127" s="2"/>
      <c r="F127" s="2"/>
      <c r="G127" s="2"/>
      <c r="H127" s="2"/>
      <c r="I127" s="2"/>
      <c r="J127" s="2"/>
      <c r="K127" s="2"/>
    </row>
    <row r="128" spans="1:11" ht="15.75" customHeight="1" x14ac:dyDescent="0.25">
      <c r="A128" s="2"/>
      <c r="B128" s="2"/>
      <c r="C128" s="1"/>
      <c r="D128" s="2"/>
      <c r="E128" s="2"/>
      <c r="F128" s="2"/>
      <c r="G128" s="2"/>
      <c r="H128" s="2"/>
      <c r="I128" s="2"/>
      <c r="J128" s="2"/>
      <c r="K128" s="2"/>
    </row>
    <row r="129" spans="1:11" ht="15.75" customHeight="1" x14ac:dyDescent="0.25">
      <c r="A129" s="2"/>
      <c r="B129" s="2"/>
      <c r="C129" s="1"/>
      <c r="D129" s="2"/>
      <c r="E129" s="2"/>
      <c r="F129" s="2"/>
      <c r="G129" s="2"/>
      <c r="H129" s="2"/>
      <c r="I129" s="2"/>
      <c r="J129" s="2"/>
      <c r="K129" s="2"/>
    </row>
    <row r="130" spans="1:11" ht="15.75" customHeight="1" x14ac:dyDescent="0.25">
      <c r="A130" s="2"/>
      <c r="B130" s="2"/>
      <c r="C130" s="1"/>
      <c r="D130" s="2"/>
      <c r="E130" s="2"/>
      <c r="F130" s="2"/>
      <c r="G130" s="2"/>
      <c r="H130" s="2"/>
      <c r="I130" s="2"/>
      <c r="J130" s="2"/>
      <c r="K130" s="2"/>
    </row>
    <row r="131" spans="1:11" ht="15.75" customHeight="1" x14ac:dyDescent="0.25">
      <c r="A131" s="2"/>
      <c r="B131" s="2"/>
      <c r="C131" s="1"/>
      <c r="D131" s="2"/>
      <c r="E131" s="2"/>
      <c r="F131" s="2"/>
      <c r="G131" s="2"/>
      <c r="H131" s="2"/>
      <c r="I131" s="2"/>
      <c r="J131" s="2"/>
      <c r="K131" s="2"/>
    </row>
    <row r="132" spans="1:11" ht="15.75" customHeight="1" x14ac:dyDescent="0.25">
      <c r="A132" s="2"/>
      <c r="B132" s="2"/>
      <c r="C132" s="1"/>
      <c r="D132" s="2"/>
      <c r="E132" s="2"/>
      <c r="F132" s="2"/>
      <c r="G132" s="2"/>
      <c r="H132" s="2"/>
      <c r="I132" s="2"/>
      <c r="J132" s="2"/>
      <c r="K132" s="2"/>
    </row>
    <row r="133" spans="1:11" ht="15.75" customHeight="1" x14ac:dyDescent="0.25">
      <c r="A133" s="2"/>
      <c r="B133" s="2"/>
      <c r="C133" s="1"/>
      <c r="D133" s="2"/>
      <c r="E133" s="2"/>
      <c r="F133" s="2"/>
      <c r="G133" s="2"/>
      <c r="H133" s="2"/>
      <c r="I133" s="2"/>
      <c r="J133" s="2"/>
      <c r="K133" s="2"/>
    </row>
    <row r="134" spans="1:11" ht="15.75" customHeight="1" x14ac:dyDescent="0.25">
      <c r="A134" s="2"/>
      <c r="B134" s="2"/>
      <c r="C134" s="1"/>
      <c r="D134" s="2"/>
      <c r="E134" s="2"/>
      <c r="F134" s="2"/>
      <c r="G134" s="2"/>
      <c r="H134" s="2"/>
      <c r="I134" s="2"/>
      <c r="J134" s="2"/>
      <c r="K134" s="2"/>
    </row>
    <row r="135" spans="1:11" ht="15.75" customHeight="1" x14ac:dyDescent="0.25">
      <c r="A135" s="2"/>
      <c r="B135" s="2"/>
      <c r="C135" s="1"/>
      <c r="D135" s="2"/>
      <c r="E135" s="2"/>
      <c r="F135" s="2"/>
      <c r="G135" s="2"/>
      <c r="H135" s="2"/>
      <c r="I135" s="2"/>
      <c r="J135" s="2"/>
      <c r="K135" s="2"/>
    </row>
    <row r="136" spans="1:11" ht="15.75" customHeight="1" x14ac:dyDescent="0.25">
      <c r="A136" s="2"/>
      <c r="B136" s="2"/>
      <c r="C136" s="1"/>
      <c r="D136" s="2"/>
      <c r="E136" s="2"/>
      <c r="F136" s="2"/>
      <c r="G136" s="2"/>
      <c r="H136" s="2"/>
      <c r="I136" s="2"/>
      <c r="J136" s="2"/>
      <c r="K136" s="2"/>
    </row>
    <row r="137" spans="1:11" ht="15.75" customHeight="1" x14ac:dyDescent="0.25">
      <c r="A137" s="2"/>
      <c r="B137" s="2"/>
      <c r="C137" s="1"/>
      <c r="D137" s="2"/>
      <c r="E137" s="2"/>
      <c r="F137" s="2"/>
      <c r="G137" s="2"/>
      <c r="H137" s="2"/>
      <c r="I137" s="2"/>
      <c r="J137" s="2"/>
      <c r="K137" s="2"/>
    </row>
    <row r="138" spans="1:11" ht="15.75" customHeight="1" x14ac:dyDescent="0.25">
      <c r="A138" s="2"/>
      <c r="B138" s="2"/>
      <c r="C138" s="1"/>
      <c r="D138" s="2"/>
      <c r="E138" s="2"/>
      <c r="F138" s="2"/>
      <c r="G138" s="2"/>
      <c r="H138" s="2"/>
      <c r="I138" s="2"/>
      <c r="J138" s="2"/>
      <c r="K138" s="2"/>
    </row>
    <row r="139" spans="1:11" ht="15.75" customHeight="1" x14ac:dyDescent="0.25">
      <c r="A139" s="2"/>
      <c r="B139" s="2"/>
      <c r="C139" s="1"/>
      <c r="D139" s="2"/>
      <c r="E139" s="2"/>
      <c r="F139" s="2"/>
      <c r="G139" s="2"/>
      <c r="H139" s="2"/>
      <c r="I139" s="2"/>
      <c r="J139" s="2"/>
      <c r="K139" s="2"/>
    </row>
    <row r="140" spans="1:11" ht="15.75" customHeight="1" x14ac:dyDescent="0.25">
      <c r="A140" s="2"/>
      <c r="B140" s="2"/>
      <c r="C140" s="1"/>
      <c r="D140" s="2"/>
      <c r="E140" s="2"/>
      <c r="F140" s="2"/>
      <c r="G140" s="2"/>
      <c r="H140" s="2"/>
      <c r="I140" s="2"/>
      <c r="J140" s="2"/>
      <c r="K140" s="2"/>
    </row>
    <row r="141" spans="1:11" ht="15.75" customHeight="1" x14ac:dyDescent="0.25">
      <c r="A141" s="2"/>
      <c r="B141" s="2"/>
      <c r="C141" s="1"/>
      <c r="D141" s="2"/>
      <c r="E141" s="2"/>
      <c r="F141" s="2"/>
      <c r="G141" s="2"/>
      <c r="H141" s="2"/>
      <c r="I141" s="2"/>
      <c r="J141" s="2"/>
      <c r="K141" s="2"/>
    </row>
    <row r="142" spans="1:11" ht="15.75" customHeight="1" x14ac:dyDescent="0.25">
      <c r="A142" s="2"/>
      <c r="B142" s="2"/>
      <c r="C142" s="1"/>
      <c r="D142" s="2"/>
      <c r="E142" s="2"/>
      <c r="F142" s="2"/>
      <c r="G142" s="2"/>
      <c r="H142" s="2"/>
      <c r="I142" s="2"/>
      <c r="J142" s="2"/>
      <c r="K142" s="2"/>
    </row>
    <row r="143" spans="1:11" ht="15.75" customHeight="1" x14ac:dyDescent="0.25">
      <c r="A143" s="2"/>
      <c r="B143" s="2"/>
      <c r="C143" s="1"/>
      <c r="D143" s="2"/>
      <c r="E143" s="2"/>
      <c r="F143" s="2"/>
      <c r="G143" s="2"/>
      <c r="H143" s="2"/>
      <c r="I143" s="2"/>
      <c r="J143" s="2"/>
      <c r="K143" s="2"/>
    </row>
    <row r="144" spans="1:11" ht="15.75" customHeight="1" x14ac:dyDescent="0.25">
      <c r="A144" s="2"/>
      <c r="B144" s="2"/>
      <c r="C144" s="1"/>
      <c r="D144" s="2"/>
      <c r="E144" s="2"/>
      <c r="F144" s="2"/>
      <c r="G144" s="2"/>
      <c r="H144" s="2"/>
      <c r="I144" s="2"/>
      <c r="J144" s="2"/>
      <c r="K144" s="2"/>
    </row>
    <row r="145" spans="1:11" ht="15.75" customHeight="1" x14ac:dyDescent="0.25">
      <c r="A145" s="2"/>
      <c r="B145" s="2"/>
      <c r="C145" s="1"/>
      <c r="D145" s="2"/>
      <c r="E145" s="2"/>
      <c r="F145" s="2"/>
      <c r="G145" s="2"/>
      <c r="H145" s="2"/>
      <c r="I145" s="2"/>
      <c r="J145" s="2"/>
      <c r="K145" s="2"/>
    </row>
    <row r="146" spans="1:11" ht="15.75" customHeight="1" x14ac:dyDescent="0.25">
      <c r="A146" s="2"/>
      <c r="B146" s="2"/>
      <c r="C146" s="1"/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25"/>
    <row r="148" spans="1:11" ht="15.75" customHeight="1" x14ac:dyDescent="0.25"/>
    <row r="149" spans="1:11" ht="15.75" customHeight="1" x14ac:dyDescent="0.25"/>
    <row r="150" spans="1:11" ht="15.75" customHeight="1" x14ac:dyDescent="0.25"/>
    <row r="151" spans="1:11" ht="15.75" customHeight="1" x14ac:dyDescent="0.25"/>
    <row r="152" spans="1:11" ht="15.75" customHeight="1" x14ac:dyDescent="0.25"/>
    <row r="153" spans="1:11" ht="15.75" customHeight="1" x14ac:dyDescent="0.25"/>
    <row r="154" spans="1:11" ht="15.75" customHeight="1" x14ac:dyDescent="0.25"/>
    <row r="155" spans="1:11" ht="15.75" customHeight="1" x14ac:dyDescent="0.25"/>
    <row r="156" spans="1:11" ht="15.75" customHeight="1" x14ac:dyDescent="0.25"/>
    <row r="157" spans="1:11" ht="15.75" customHeight="1" x14ac:dyDescent="0.25"/>
    <row r="158" spans="1:11" ht="15.75" customHeight="1" x14ac:dyDescent="0.25"/>
    <row r="159" spans="1:11" ht="15.75" customHeight="1" x14ac:dyDescent="0.25"/>
    <row r="160" spans="1:11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</sheetData>
  <autoFilter ref="A5:E21" xr:uid="{00000000-0009-0000-0000-000002000000}"/>
  <mergeCells count="24">
    <mergeCell ref="A61:K61"/>
    <mergeCell ref="A4:K4"/>
    <mergeCell ref="A3:C3"/>
    <mergeCell ref="D3:K3"/>
    <mergeCell ref="C5:C6"/>
    <mergeCell ref="A5:A6"/>
    <mergeCell ref="C50:D50"/>
    <mergeCell ref="D33:E33"/>
    <mergeCell ref="F33:G33"/>
    <mergeCell ref="H33:I33"/>
    <mergeCell ref="B5:B6"/>
    <mergeCell ref="J5:K5"/>
    <mergeCell ref="A2:C2"/>
    <mergeCell ref="A1:C1"/>
    <mergeCell ref="J33:K33"/>
    <mergeCell ref="A7:A28"/>
    <mergeCell ref="A29:A31"/>
    <mergeCell ref="D5:E5"/>
    <mergeCell ref="F5:G5"/>
    <mergeCell ref="H5:I5"/>
    <mergeCell ref="D1:I1"/>
    <mergeCell ref="D2:G2"/>
    <mergeCell ref="H2:I2"/>
    <mergeCell ref="J1:K1"/>
  </mergeCells>
  <dataValidations count="2">
    <dataValidation type="list" allowBlank="1" sqref="J7:J18 F7:F18 H7:H18 H20:H31 F20:F31 D20:D31 J20:J31 D7:D18" xr:uid="{00000000-0002-0000-0200-000001000000}">
      <formula1>"C,NC,NA"</formula1>
    </dataValidation>
    <dataValidation allowBlank="1" sqref="D19:XFD19" xr:uid="{00000000-0002-0000-0200-000000000000}"/>
  </dataValidations>
  <pageMargins left="0.7" right="0.7" top="0.75" bottom="0.75" header="0" footer="0"/>
  <pageSetup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0"/>
  <sheetViews>
    <sheetView view="pageBreakPreview" zoomScaleNormal="70" zoomScaleSheetLayoutView="100" workbookViewId="0">
      <selection activeCell="N4" sqref="N4"/>
    </sheetView>
  </sheetViews>
  <sheetFormatPr baseColWidth="10" defaultRowHeight="15" x14ac:dyDescent="0.25"/>
  <cols>
    <col min="1" max="1" width="15" customWidth="1"/>
    <col min="4" max="6" width="13.5703125" customWidth="1"/>
    <col min="9" max="9" width="27.42578125" customWidth="1"/>
  </cols>
  <sheetData>
    <row r="1" spans="1:9" ht="71.25" customHeight="1" x14ac:dyDescent="0.25">
      <c r="A1" s="79"/>
      <c r="B1" s="80"/>
      <c r="C1" s="77" t="s">
        <v>93</v>
      </c>
      <c r="D1" s="78"/>
      <c r="E1" s="78"/>
      <c r="F1" s="78"/>
      <c r="G1" s="78"/>
      <c r="H1" s="78"/>
      <c r="I1" s="8"/>
    </row>
    <row r="2" spans="1:9" ht="32.25" customHeight="1" x14ac:dyDescent="0.25">
      <c r="A2" s="74" t="s">
        <v>35</v>
      </c>
      <c r="B2" s="76"/>
      <c r="C2" s="74" t="s">
        <v>83</v>
      </c>
      <c r="D2" s="76"/>
      <c r="E2" s="74" t="s">
        <v>92</v>
      </c>
      <c r="F2" s="75"/>
      <c r="G2" s="76"/>
      <c r="H2" s="7" t="s">
        <v>84</v>
      </c>
      <c r="I2" s="8" t="s">
        <v>40</v>
      </c>
    </row>
    <row r="3" spans="1:9" x14ac:dyDescent="0.25">
      <c r="A3" s="73"/>
      <c r="B3" s="73"/>
      <c r="C3" s="73"/>
      <c r="D3" s="73"/>
      <c r="E3" s="73"/>
      <c r="F3" s="73"/>
      <c r="G3" s="73"/>
      <c r="H3" s="73"/>
      <c r="I3" s="73"/>
    </row>
    <row r="4" spans="1:9" ht="35.25" customHeight="1" x14ac:dyDescent="0.25">
      <c r="A4" s="72" t="s">
        <v>85</v>
      </c>
      <c r="B4" s="72"/>
      <c r="C4" s="72"/>
      <c r="D4" s="72"/>
      <c r="E4" s="72"/>
      <c r="F4" s="72"/>
      <c r="G4" s="72"/>
      <c r="H4" s="72"/>
      <c r="I4" s="72"/>
    </row>
    <row r="5" spans="1:9" ht="15.75" x14ac:dyDescent="0.25">
      <c r="A5" s="82"/>
      <c r="B5" s="82"/>
      <c r="C5" s="82"/>
      <c r="D5" s="82"/>
      <c r="E5" s="82"/>
      <c r="F5" s="82"/>
      <c r="G5" s="82"/>
      <c r="H5" s="82"/>
      <c r="I5" s="82"/>
    </row>
    <row r="6" spans="1:9" ht="50.25" customHeight="1" x14ac:dyDescent="0.25">
      <c r="A6" s="83" t="s">
        <v>6</v>
      </c>
      <c r="B6" s="83"/>
      <c r="C6" s="84" t="s">
        <v>86</v>
      </c>
      <c r="D6" s="85"/>
      <c r="E6" s="85"/>
      <c r="F6" s="85"/>
      <c r="G6" s="85"/>
      <c r="H6" s="85"/>
      <c r="I6" s="85"/>
    </row>
    <row r="7" spans="1:9" ht="33.75" customHeight="1" x14ac:dyDescent="0.25">
      <c r="A7" s="83" t="s">
        <v>7</v>
      </c>
      <c r="B7" s="83"/>
      <c r="C7" s="84" t="s">
        <v>87</v>
      </c>
      <c r="D7" s="85"/>
      <c r="E7" s="85"/>
      <c r="F7" s="85"/>
      <c r="G7" s="85"/>
      <c r="H7" s="85"/>
      <c r="I7" s="85"/>
    </row>
    <row r="8" spans="1:9" ht="15.75" x14ac:dyDescent="0.25">
      <c r="A8" s="86"/>
      <c r="B8" s="86"/>
      <c r="C8" s="86"/>
      <c r="D8" s="86"/>
      <c r="E8" s="86"/>
      <c r="F8" s="86"/>
      <c r="G8" s="86"/>
      <c r="H8" s="86"/>
      <c r="I8" s="86"/>
    </row>
    <row r="9" spans="1:9" x14ac:dyDescent="0.25">
      <c r="A9" s="81" t="s">
        <v>8</v>
      </c>
      <c r="B9" s="81"/>
      <c r="C9" s="81"/>
      <c r="D9" s="81"/>
      <c r="E9" s="81"/>
      <c r="F9" s="81"/>
      <c r="G9" s="81"/>
      <c r="H9" s="81"/>
      <c r="I9" s="81"/>
    </row>
    <row r="10" spans="1:9" x14ac:dyDescent="0.25">
      <c r="A10" s="101"/>
      <c r="B10" s="101"/>
      <c r="C10" s="101"/>
      <c r="D10" s="101"/>
      <c r="E10" s="101"/>
      <c r="F10" s="101"/>
      <c r="G10" s="101"/>
      <c r="H10" s="101"/>
      <c r="I10" s="101"/>
    </row>
    <row r="11" spans="1:9" ht="30" customHeight="1" x14ac:dyDescent="0.25">
      <c r="A11" s="101" t="s">
        <v>47</v>
      </c>
      <c r="B11" s="101"/>
      <c r="C11" s="84" t="s">
        <v>49</v>
      </c>
      <c r="D11" s="85"/>
      <c r="E11" s="85"/>
      <c r="F11" s="85"/>
      <c r="G11" s="85"/>
      <c r="H11" s="85"/>
      <c r="I11" s="85"/>
    </row>
    <row r="12" spans="1:9" ht="15.75" x14ac:dyDescent="0.25">
      <c r="A12" s="101" t="s">
        <v>46</v>
      </c>
      <c r="B12" s="101"/>
      <c r="C12" s="102" t="s">
        <v>50</v>
      </c>
      <c r="D12" s="102"/>
      <c r="E12" s="102"/>
      <c r="F12" s="102"/>
      <c r="G12" s="102"/>
      <c r="H12" s="102"/>
      <c r="I12" s="102"/>
    </row>
    <row r="13" spans="1:9" ht="57.75" customHeight="1" x14ac:dyDescent="0.25">
      <c r="A13" s="83" t="s">
        <v>9</v>
      </c>
      <c r="B13" s="83"/>
      <c r="C13" s="84" t="s">
        <v>41</v>
      </c>
      <c r="D13" s="85"/>
      <c r="E13" s="85"/>
      <c r="F13" s="85"/>
      <c r="G13" s="85"/>
      <c r="H13" s="85"/>
      <c r="I13" s="85"/>
    </row>
    <row r="14" spans="1:9" ht="48.75" customHeight="1" x14ac:dyDescent="0.25">
      <c r="A14" s="103" t="s">
        <v>10</v>
      </c>
      <c r="B14" s="103"/>
      <c r="C14" s="84" t="s">
        <v>42</v>
      </c>
      <c r="D14" s="85"/>
      <c r="E14" s="85"/>
      <c r="F14" s="85"/>
      <c r="G14" s="85"/>
      <c r="H14" s="85"/>
      <c r="I14" s="85"/>
    </row>
    <row r="15" spans="1:9" ht="56.25" customHeight="1" x14ac:dyDescent="0.25">
      <c r="A15" s="103" t="s">
        <v>11</v>
      </c>
      <c r="B15" s="103"/>
      <c r="C15" s="70" t="s">
        <v>43</v>
      </c>
      <c r="D15" s="71"/>
      <c r="E15" s="71"/>
      <c r="F15" s="71"/>
      <c r="G15" s="71"/>
      <c r="H15" s="71"/>
      <c r="I15" s="71"/>
    </row>
    <row r="16" spans="1:9" ht="47.25" customHeight="1" x14ac:dyDescent="0.25">
      <c r="A16" s="103" t="s">
        <v>20</v>
      </c>
      <c r="B16" s="103"/>
      <c r="C16" s="70" t="s">
        <v>12</v>
      </c>
      <c r="D16" s="71"/>
      <c r="E16" s="71"/>
      <c r="F16" s="71"/>
      <c r="G16" s="71"/>
      <c r="H16" s="71"/>
      <c r="I16" s="71"/>
    </row>
    <row r="17" spans="1:9" x14ac:dyDescent="0.25">
      <c r="A17" s="104"/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105"/>
      <c r="B18" s="105"/>
      <c r="C18" s="105"/>
      <c r="D18" s="105"/>
      <c r="E18" s="105"/>
      <c r="F18" s="105"/>
      <c r="G18" s="105"/>
      <c r="H18" s="105"/>
      <c r="I18" s="105"/>
    </row>
    <row r="19" spans="1:9" ht="15.75" x14ac:dyDescent="0.25">
      <c r="A19" s="106" t="s">
        <v>13</v>
      </c>
      <c r="B19" s="107"/>
      <c r="C19" s="107"/>
      <c r="D19" s="107"/>
      <c r="E19" s="107"/>
      <c r="F19" s="107"/>
      <c r="G19" s="107"/>
      <c r="H19" s="107"/>
      <c r="I19" s="108"/>
    </row>
    <row r="20" spans="1:9" x14ac:dyDescent="0.25">
      <c r="A20" s="109" t="s">
        <v>14</v>
      </c>
      <c r="B20" s="110"/>
      <c r="C20" s="111"/>
      <c r="D20" s="109" t="s">
        <v>15</v>
      </c>
      <c r="E20" s="110"/>
      <c r="F20" s="111"/>
      <c r="G20" s="109" t="s">
        <v>16</v>
      </c>
      <c r="H20" s="110"/>
      <c r="I20" s="111"/>
    </row>
    <row r="21" spans="1:9" ht="157.5" customHeight="1" x14ac:dyDescent="0.25">
      <c r="A21" s="98">
        <v>1</v>
      </c>
      <c r="B21" s="99"/>
      <c r="C21" s="100"/>
      <c r="D21" s="88" t="s">
        <v>44</v>
      </c>
      <c r="E21" s="89"/>
      <c r="F21" s="90"/>
      <c r="G21" s="95">
        <v>41705</v>
      </c>
      <c r="H21" s="89"/>
      <c r="I21" s="90"/>
    </row>
    <row r="22" spans="1:9" ht="117.75" customHeight="1" x14ac:dyDescent="0.25">
      <c r="A22" s="88">
        <v>2</v>
      </c>
      <c r="B22" s="89"/>
      <c r="C22" s="90"/>
      <c r="D22" s="88" t="s">
        <v>88</v>
      </c>
      <c r="E22" s="89"/>
      <c r="F22" s="90"/>
      <c r="G22" s="95">
        <v>42915</v>
      </c>
      <c r="H22" s="96"/>
      <c r="I22" s="97"/>
    </row>
    <row r="23" spans="1:9" ht="158.25" customHeight="1" x14ac:dyDescent="0.25">
      <c r="A23" s="88">
        <v>3</v>
      </c>
      <c r="B23" s="89"/>
      <c r="C23" s="90"/>
      <c r="D23" s="88" t="s">
        <v>89</v>
      </c>
      <c r="E23" s="89"/>
      <c r="F23" s="90"/>
      <c r="G23" s="95">
        <v>43118</v>
      </c>
      <c r="H23" s="96"/>
      <c r="I23" s="97"/>
    </row>
    <row r="24" spans="1:9" ht="158.25" customHeight="1" x14ac:dyDescent="0.25">
      <c r="A24" s="88">
        <v>4</v>
      </c>
      <c r="B24" s="89"/>
      <c r="C24" s="90"/>
      <c r="D24" s="88" t="s">
        <v>90</v>
      </c>
      <c r="E24" s="89"/>
      <c r="F24" s="90"/>
      <c r="G24" s="95">
        <v>43361</v>
      </c>
      <c r="H24" s="96"/>
      <c r="I24" s="97"/>
    </row>
    <row r="25" spans="1:9" ht="187.5" customHeight="1" x14ac:dyDescent="0.25">
      <c r="A25" s="98">
        <v>5</v>
      </c>
      <c r="B25" s="99"/>
      <c r="C25" s="100"/>
      <c r="D25" s="88" t="s">
        <v>91</v>
      </c>
      <c r="E25" s="89"/>
      <c r="F25" s="90"/>
      <c r="G25" s="95">
        <v>43486</v>
      </c>
      <c r="H25" s="96"/>
      <c r="I25" s="97"/>
    </row>
    <row r="26" spans="1:9" ht="158.25" customHeight="1" x14ac:dyDescent="0.25">
      <c r="A26" s="98">
        <v>6</v>
      </c>
      <c r="B26" s="99"/>
      <c r="C26" s="100"/>
      <c r="D26" s="88" t="s">
        <v>45</v>
      </c>
      <c r="E26" s="89"/>
      <c r="F26" s="90"/>
      <c r="G26" s="112">
        <v>44566</v>
      </c>
      <c r="H26" s="113"/>
      <c r="I26" s="114"/>
    </row>
    <row r="27" spans="1:9" ht="158.25" customHeight="1" x14ac:dyDescent="0.25">
      <c r="A27" s="98">
        <v>7</v>
      </c>
      <c r="B27" s="99"/>
      <c r="C27" s="100"/>
      <c r="D27" s="88" t="s">
        <v>45</v>
      </c>
      <c r="E27" s="89"/>
      <c r="F27" s="90"/>
      <c r="G27" s="112">
        <v>46252</v>
      </c>
      <c r="H27" s="113"/>
      <c r="I27" s="114"/>
    </row>
    <row r="28" spans="1:9" ht="304.5" customHeight="1" x14ac:dyDescent="0.25">
      <c r="A28" s="91" t="s">
        <v>51</v>
      </c>
      <c r="B28" s="91"/>
      <c r="C28" s="91"/>
      <c r="D28" s="92" t="s">
        <v>53</v>
      </c>
      <c r="E28" s="93"/>
      <c r="F28" s="93"/>
      <c r="G28" s="91" t="s">
        <v>52</v>
      </c>
      <c r="H28" s="91"/>
      <c r="I28" s="91"/>
    </row>
    <row r="29" spans="1:9" ht="16.5" customHeight="1" x14ac:dyDescent="0.25">
      <c r="A29" s="94" t="s">
        <v>17</v>
      </c>
      <c r="B29" s="94"/>
      <c r="C29" s="94"/>
      <c r="D29" s="94" t="s">
        <v>18</v>
      </c>
      <c r="E29" s="94"/>
      <c r="F29" s="94"/>
      <c r="G29" s="94" t="s">
        <v>19</v>
      </c>
      <c r="H29" s="94"/>
      <c r="I29" s="94"/>
    </row>
    <row r="30" spans="1:9" ht="40.5" customHeight="1" x14ac:dyDescent="0.25">
      <c r="A30" s="87"/>
      <c r="B30" s="87"/>
      <c r="C30" s="87"/>
      <c r="D30" s="87"/>
      <c r="E30" s="87"/>
      <c r="F30" s="87"/>
      <c r="G30" s="87"/>
      <c r="H30" s="87"/>
      <c r="I30" s="87"/>
    </row>
  </sheetData>
  <mergeCells count="61">
    <mergeCell ref="A27:C27"/>
    <mergeCell ref="D27:F27"/>
    <mergeCell ref="G27:I27"/>
    <mergeCell ref="A25:C25"/>
    <mergeCell ref="D25:F25"/>
    <mergeCell ref="G25:I25"/>
    <mergeCell ref="A26:C26"/>
    <mergeCell ref="D26:F26"/>
    <mergeCell ref="G26:I26"/>
    <mergeCell ref="A18:I18"/>
    <mergeCell ref="A19:I19"/>
    <mergeCell ref="A20:C20"/>
    <mergeCell ref="D20:F20"/>
    <mergeCell ref="G20:I20"/>
    <mergeCell ref="A21:C21"/>
    <mergeCell ref="D21:F21"/>
    <mergeCell ref="G21:I21"/>
    <mergeCell ref="A10:I10"/>
    <mergeCell ref="A11:B11"/>
    <mergeCell ref="C11:I11"/>
    <mergeCell ref="A12:B12"/>
    <mergeCell ref="C12:I12"/>
    <mergeCell ref="A16:B16"/>
    <mergeCell ref="C16:I16"/>
    <mergeCell ref="A17:I17"/>
    <mergeCell ref="A13:B13"/>
    <mergeCell ref="C13:I13"/>
    <mergeCell ref="A14:B14"/>
    <mergeCell ref="C14:I14"/>
    <mergeCell ref="A15:B15"/>
    <mergeCell ref="A30:I30"/>
    <mergeCell ref="A22:C22"/>
    <mergeCell ref="A28:C28"/>
    <mergeCell ref="D28:F28"/>
    <mergeCell ref="G28:I28"/>
    <mergeCell ref="A29:C29"/>
    <mergeCell ref="D29:F29"/>
    <mergeCell ref="G29:I29"/>
    <mergeCell ref="D22:F22"/>
    <mergeCell ref="G22:I22"/>
    <mergeCell ref="A23:C23"/>
    <mergeCell ref="D23:F23"/>
    <mergeCell ref="G23:I23"/>
    <mergeCell ref="A24:C24"/>
    <mergeCell ref="D24:F24"/>
    <mergeCell ref="G24:I24"/>
    <mergeCell ref="C15:I15"/>
    <mergeCell ref="A4:I4"/>
    <mergeCell ref="A3:I3"/>
    <mergeCell ref="E2:G2"/>
    <mergeCell ref="C1:H1"/>
    <mergeCell ref="A1:B1"/>
    <mergeCell ref="A2:B2"/>
    <mergeCell ref="C2:D2"/>
    <mergeCell ref="A9:I9"/>
    <mergeCell ref="A5:I5"/>
    <mergeCell ref="A6:B6"/>
    <mergeCell ref="C6:I6"/>
    <mergeCell ref="A7:B7"/>
    <mergeCell ref="C7:I7"/>
    <mergeCell ref="A8:I8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 DE CHEQUEO</vt:lpstr>
      <vt:lpstr>Instructivo</vt:lpstr>
      <vt:lpstr>'LISTA DE CHEQUEO'!Área_de_impresión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00385</dc:creator>
  <cp:lastModifiedBy>planeacion</cp:lastModifiedBy>
  <cp:lastPrinted>2024-07-17T18:14:29Z</cp:lastPrinted>
  <dcterms:created xsi:type="dcterms:W3CDTF">2021-04-15T21:06:38Z</dcterms:created>
  <dcterms:modified xsi:type="dcterms:W3CDTF">2026-08-18T14:57:46Z</dcterms:modified>
</cp:coreProperties>
</file>